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By Reaction Groups" sheetId="5" r:id="rId1"/>
    <sheet name="Number of Individual Cases" sheetId="1" r:id="rId2"/>
    <sheet name="Number of Individual Cases for " sheetId="3" r:id="rId3"/>
    <sheet name="Blood and lymphatic system" sheetId="6" r:id="rId4"/>
    <sheet name="Cardiac disorders" sheetId="7" r:id="rId5"/>
    <sheet name="Congenital, familial and gen" sheetId="8" r:id="rId6"/>
    <sheet name="Ear and labyrinth disorders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nant" sheetId="21" r:id="rId19"/>
    <sheet name="Nervous system disorders" sheetId="22" r:id="rId20"/>
    <sheet name="Pregnancy, puerperium and peri" sheetId="23" r:id="rId21"/>
    <sheet name="Product issues" sheetId="24" r:id="rId22"/>
    <sheet name="Psychiatric disorders" sheetId="25" r:id="rId23"/>
    <sheet name="Renal and urinary disorders" sheetId="26" r:id="rId24"/>
    <sheet name="Reproductive system and breast" sheetId="33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By Reaction Groups'!$N$1:$O$28</definedName>
  </definedNames>
  <calcPr calcId="125725"/>
</workbook>
</file>

<file path=xl/calcChain.xml><?xml version="1.0" encoding="utf-8"?>
<calcChain xmlns="http://schemas.openxmlformats.org/spreadsheetml/2006/main">
  <c r="O35" i="5"/>
  <c r="O31"/>
  <c r="O30"/>
  <c r="O36" s="1"/>
  <c r="O37" l="1"/>
  <c r="O32"/>
</calcChain>
</file>

<file path=xl/sharedStrings.xml><?xml version="1.0" encoding="utf-8"?>
<sst xmlns="http://schemas.openxmlformats.org/spreadsheetml/2006/main" count="436" uniqueCount="73">
  <si>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</si>
  <si>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LEFLUNOMIDE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7,500</t>
    </r>
    <r>
      <rPr>
        <sz val="10"/>
        <color theme="1"/>
        <rFont val="Verdana"/>
        <family val="2"/>
      </rPr>
      <t xml:space="preserve"> (up to Aug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</si>
  <si>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</si>
  <si>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</si>
  <si>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</si>
  <si>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</si>
  <si>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</si>
  <si>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</si>
  <si>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</si>
  <si>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</si>
  <si>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</si>
  <si>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</si>
  <si>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</si>
  <si>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</si>
  <si>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</si>
  <si>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</si>
  <si>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</si>
  <si>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</si>
  <si>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</si>
  <si>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</si>
  <si>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</si>
  <si>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</si>
  <si>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</si>
  <si>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</si>
  <si>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</si>
  <si>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</si>
  <si>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r>
      <rPr>
        <sz val="10"/>
        <color theme="1"/>
        <rFont val="Verdana"/>
        <family val="2"/>
      </rPr>
      <t xml:space="preserve">Choose a Reaction Group to see the number of individual cases identified in EudraVigilance for </t>
    </r>
    <r>
      <rPr>
        <sz val="9"/>
        <color theme="1"/>
        <rFont val="Helvetica"/>
      </rPr>
      <t xml:space="preserve"> </t>
    </r>
  </si>
  <si>
    <r>
      <rPr>
        <b/>
        <sz val="10"/>
        <color theme="1"/>
        <rFont val="Verdana"/>
        <family val="2"/>
      </rPr>
      <t xml:space="preserve">LEFLUNOMIDE </t>
    </r>
    <r>
      <rPr>
        <sz val="10"/>
        <color theme="1"/>
        <rFont val="Verdana"/>
        <family val="2"/>
      </rPr>
      <t xml:space="preserve"> (up to Aug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</si>
  <si>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</si>
  <si>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</si>
  <si>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</si>
  <si>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</si>
  <si>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</si>
  <si>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</si>
  <si>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</si>
  <si>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</si>
  <si>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</si>
  <si>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</si>
  <si>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</si>
  <si>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</si>
  <si>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</si>
  <si>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</si>
  <si>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</si>
  <si>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</si>
  <si>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General disorders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</si>
  <si>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</si>
  <si>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</si>
  <si>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</si>
  <si>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</si>
  <si>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</si>
  <si>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</si>
  <si>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Metabolism and nutrition</t>
  </si>
  <si>
    <t>Musculoskeletal and connective tissue disorders</t>
  </si>
  <si>
    <t>Neoplasms benign, malignant and unspecified (incl cysts and polyps)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</si>
  <si>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</si>
  <si>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</si>
  <si>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</si>
  <si>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</si>
  <si>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</si>
  <si>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</si>
  <si>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</si>
  <si>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</si>
  <si>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</si>
  <si>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</si>
  <si>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</si>
  <si>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</si>
  <si>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</si>
  <si>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</si>
  <si>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</si>
  <si>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Mean number of deaths by month in EudraVigilance</t>
  </si>
  <si>
    <t>Mean number of serious ADR by month in EudraVigilance</t>
  </si>
  <si>
    <t>(**) EudraVigilance was launched in December 2001</t>
  </si>
  <si>
    <t>Number of months in EudraVigilance (to 08/2016) **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</si>
</sst>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theme="1"/>
      <name val="Helvetica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1" fillId="6" borderId="5" xfId="0" applyFont="1" applyFill="1" applyBorder="1"/>
    <xf numFmtId="3" fontId="11" fillId="6" borderId="5" xfId="0" applyNumberFormat="1" applyFont="1" applyFill="1" applyBorder="1"/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3" fillId="6" borderId="6" xfId="0" applyFont="1" applyFill="1" applyBorder="1"/>
    <xf numFmtId="3" fontId="0" fillId="6" borderId="6" xfId="0" applyNumberFormat="1" applyFill="1" applyBorder="1"/>
    <xf numFmtId="0" fontId="12" fillId="6" borderId="5" xfId="1" applyFill="1" applyBorder="1" applyAlignment="1" applyProtection="1"/>
    <xf numFmtId="3" fontId="0" fillId="6" borderId="5" xfId="0" applyNumberFormat="1" applyFill="1" applyBorder="1"/>
    <xf numFmtId="0" fontId="0" fillId="6" borderId="7" xfId="0" applyFill="1" applyBorder="1"/>
    <xf numFmtId="10" fontId="0" fillId="6" borderId="7" xfId="0" applyNumberFormat="1" applyFill="1" applyBorder="1"/>
    <xf numFmtId="0" fontId="0" fillId="6" borderId="0" xfId="0" applyFill="1"/>
    <xf numFmtId="3" fontId="0" fillId="6" borderId="0" xfId="0" applyNumberFormat="1" applyFill="1"/>
    <xf numFmtId="0" fontId="13" fillId="6" borderId="5" xfId="0" applyFont="1" applyFill="1" applyBorder="1"/>
    <xf numFmtId="0" fontId="14" fillId="6" borderId="7" xfId="0" applyFont="1" applyFill="1" applyBorder="1"/>
    <xf numFmtId="166" fontId="0" fillId="6" borderId="7" xfId="0" applyNumberFormat="1" applyFill="1" applyBorder="1"/>
    <xf numFmtId="0" fontId="15" fillId="6" borderId="7" xfId="0" applyFont="1" applyFill="1" applyBorder="1"/>
    <xf numFmtId="166" fontId="0" fillId="6" borderId="6" xfId="0" applyNumberFormat="1" applyFill="1" applyBorder="1"/>
    <xf numFmtId="0" fontId="12" fillId="6" borderId="7" xfId="1" applyFill="1" applyBorder="1" applyAlignment="1" applyProtection="1"/>
    <xf numFmtId="0" fontId="12" fillId="6" borderId="6" xfId="1" applyFill="1" applyBorder="1" applyAlignment="1" applyProtection="1"/>
    <xf numFmtId="0" fontId="0" fillId="6" borderId="6" xfId="0" applyFill="1" applyBorder="1"/>
    <xf numFmtId="14" fontId="13" fillId="6" borderId="6" xfId="0" applyNumberFormat="1" applyFont="1" applyFill="1" applyBorder="1"/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by Reaction Groups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by Reaction Groups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by Reaction Groups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by Reaction Groups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by Reaction Groups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by Reaction Groups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by Reaction Groups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by Reaction Groups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by Reaction Groups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by Reaction Groups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by Reaction Groups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by Reaction Groups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by Reaction Groups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by Reaction Groups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by Reaction Groups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by Reaction Groups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by Reaction Groups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by Reaction Groups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by Reaction Groups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by Reaction Groups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by Reaction Groups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by Reaction Groups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by Reaction Groups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by Reaction Groups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by Reaction Groups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by Reaction Groups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by Reaction Groups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1</xdr:colOff>
      <xdr:row>32</xdr:row>
      <xdr:rowOff>47625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9906000" cy="6181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824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824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824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5824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824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824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824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5824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D1" workbookViewId="0">
      <pane xSplit="12390" ySplit="615" topLeftCell="N25" activePane="bottomLeft"/>
      <selection activeCell="L37" sqref="L37"/>
      <selection pane="topRight" activeCell="N1" sqref="N1"/>
      <selection pane="bottomLeft" activeCell="L37" sqref="L37"/>
      <selection pane="bottomRight" activeCell="N35" sqref="N35"/>
    </sheetView>
  </sheetViews>
  <sheetFormatPr baseColWidth="10" defaultRowHeight="15"/>
  <cols>
    <col min="1" max="13" width="11.42578125" style="24"/>
    <col min="14" max="14" width="52.5703125" style="24" bestFit="1" customWidth="1"/>
    <col min="15" max="16384" width="11.42578125" style="24"/>
  </cols>
  <sheetData>
    <row r="1" spans="14:15" ht="15.75" thickBot="1">
      <c r="N1" s="14" t="s">
        <v>28</v>
      </c>
      <c r="O1" s="15" t="s">
        <v>36</v>
      </c>
    </row>
    <row r="2" spans="14:15" ht="15.75" thickTop="1">
      <c r="N2" s="31" t="s">
        <v>44</v>
      </c>
      <c r="O2" s="22">
        <v>187</v>
      </c>
    </row>
    <row r="3" spans="14:15">
      <c r="N3" s="32" t="s">
        <v>47</v>
      </c>
      <c r="O3" s="33">
        <v>187</v>
      </c>
    </row>
    <row r="4" spans="14:15">
      <c r="N4" s="32" t="s">
        <v>61</v>
      </c>
      <c r="O4" s="33">
        <v>141</v>
      </c>
    </row>
    <row r="5" spans="14:15">
      <c r="N5" s="32" t="s">
        <v>33</v>
      </c>
      <c r="O5" s="33">
        <v>82</v>
      </c>
    </row>
    <row r="6" spans="14:15">
      <c r="N6" s="32" t="s">
        <v>37</v>
      </c>
      <c r="O6" s="33">
        <v>62</v>
      </c>
    </row>
    <row r="7" spans="14:15">
      <c r="N7" s="32" t="s">
        <v>49</v>
      </c>
      <c r="O7" s="33">
        <v>49</v>
      </c>
    </row>
    <row r="8" spans="14:15">
      <c r="N8" s="32" t="s">
        <v>45</v>
      </c>
      <c r="O8" s="33">
        <v>48</v>
      </c>
    </row>
    <row r="9" spans="14:15">
      <c r="N9" s="32" t="s">
        <v>42</v>
      </c>
      <c r="O9" s="33">
        <v>47</v>
      </c>
    </row>
    <row r="10" spans="14:15">
      <c r="N10" s="32" t="s">
        <v>65</v>
      </c>
      <c r="O10" s="33">
        <v>40</v>
      </c>
    </row>
    <row r="11" spans="14:15">
      <c r="N11" s="32" t="s">
        <v>55</v>
      </c>
      <c r="O11" s="33">
        <v>35</v>
      </c>
    </row>
    <row r="12" spans="14:15">
      <c r="N12" s="32" t="s">
        <v>59</v>
      </c>
      <c r="O12" s="33">
        <v>28</v>
      </c>
    </row>
    <row r="13" spans="14:15">
      <c r="N13" s="32" t="s">
        <v>54</v>
      </c>
      <c r="O13" s="33">
        <v>27</v>
      </c>
    </row>
    <row r="14" spans="14:15">
      <c r="N14" s="32" t="s">
        <v>62</v>
      </c>
      <c r="O14" s="33">
        <v>25</v>
      </c>
    </row>
    <row r="15" spans="14:15">
      <c r="N15" s="32" t="s">
        <v>51</v>
      </c>
      <c r="O15" s="33">
        <v>20</v>
      </c>
    </row>
    <row r="16" spans="14:15">
      <c r="N16" s="32" t="s">
        <v>48</v>
      </c>
      <c r="O16" s="33">
        <v>15</v>
      </c>
    </row>
    <row r="17" spans="14:15">
      <c r="N17" s="32" t="s">
        <v>52</v>
      </c>
      <c r="O17" s="33">
        <v>11</v>
      </c>
    </row>
    <row r="18" spans="14:15">
      <c r="N18" s="32" t="s">
        <v>58</v>
      </c>
      <c r="O18" s="33">
        <v>7</v>
      </c>
    </row>
    <row r="19" spans="14:15">
      <c r="N19" s="32" t="s">
        <v>56</v>
      </c>
      <c r="O19" s="33">
        <v>5</v>
      </c>
    </row>
    <row r="20" spans="14:15">
      <c r="N20" s="32" t="s">
        <v>64</v>
      </c>
      <c r="O20" s="33">
        <v>5</v>
      </c>
    </row>
    <row r="21" spans="14:15">
      <c r="N21" s="32" t="s">
        <v>41</v>
      </c>
      <c r="O21" s="33">
        <v>3</v>
      </c>
    </row>
    <row r="22" spans="14:15">
      <c r="N22" s="32" t="s">
        <v>46</v>
      </c>
      <c r="O22" s="33">
        <v>3</v>
      </c>
    </row>
    <row r="23" spans="14:15">
      <c r="N23" s="32" t="s">
        <v>38</v>
      </c>
      <c r="O23" s="33">
        <v>2</v>
      </c>
    </row>
    <row r="24" spans="14:15">
      <c r="N24" s="32" t="s">
        <v>60</v>
      </c>
      <c r="O24" s="33">
        <v>2</v>
      </c>
    </row>
    <row r="25" spans="14:15">
      <c r="N25" s="32" t="s">
        <v>40</v>
      </c>
      <c r="O25" s="33">
        <v>1</v>
      </c>
    </row>
    <row r="26" spans="14:15">
      <c r="N26" s="32" t="s">
        <v>57</v>
      </c>
      <c r="O26" s="33">
        <v>1</v>
      </c>
    </row>
    <row r="27" spans="14:15">
      <c r="N27" s="32" t="s">
        <v>39</v>
      </c>
      <c r="O27" s="33">
        <v>0</v>
      </c>
    </row>
    <row r="28" spans="14:15">
      <c r="N28" s="32" t="s">
        <v>63</v>
      </c>
      <c r="O28" s="33">
        <v>0</v>
      </c>
    </row>
    <row r="30" spans="14:15">
      <c r="N30" s="18" t="s">
        <v>14</v>
      </c>
      <c r="O30" s="19">
        <f>SUM(O2:O28)</f>
        <v>1033</v>
      </c>
    </row>
    <row r="31" spans="14:15" ht="15.75" thickBot="1">
      <c r="N31" s="20" t="s">
        <v>66</v>
      </c>
      <c r="O31" s="21">
        <f>'Number of Individual Cases'!B28</f>
        <v>7500</v>
      </c>
    </row>
    <row r="32" spans="14:15" ht="15.75" thickTop="1">
      <c r="N32" s="22" t="s">
        <v>67</v>
      </c>
      <c r="O32" s="23">
        <f>O30/O31</f>
        <v>0.13773333333333335</v>
      </c>
    </row>
    <row r="33" spans="14:15">
      <c r="O33" s="25"/>
    </row>
    <row r="34" spans="14:15">
      <c r="N34" s="18" t="s">
        <v>68</v>
      </c>
      <c r="O34" s="34">
        <v>36405</v>
      </c>
    </row>
    <row r="35" spans="14:15" ht="15.75" thickBot="1">
      <c r="N35" s="26" t="s">
        <v>72</v>
      </c>
      <c r="O35" s="21">
        <f>(14*12)+1+8</f>
        <v>177</v>
      </c>
    </row>
    <row r="36" spans="14:15" ht="15.75" thickTop="1">
      <c r="N36" s="27" t="s">
        <v>69</v>
      </c>
      <c r="O36" s="28">
        <f>O30/O35</f>
        <v>5.8361581920903953</v>
      </c>
    </row>
    <row r="37" spans="14:15">
      <c r="N37" s="29" t="s">
        <v>70</v>
      </c>
      <c r="O37" s="30">
        <f>O31/O35</f>
        <v>42.372881355932201</v>
      </c>
    </row>
    <row r="40" spans="14:15">
      <c r="N40" s="24" t="s">
        <v>71</v>
      </c>
    </row>
  </sheetData>
  <autoFilter ref="N1:O28">
    <sortState ref="N2:O28">
      <sortCondition descending="1" ref="O2:O28"/>
    </sortState>
  </autoFilter>
  <hyperlinks>
    <hyperlink ref="N5" location="'Blood and lymphatic system'!F46" display="Blood and lymphatic system disorders"/>
    <hyperlink ref="N6" location="'Cardiac disorders'!F46" display="Cardiac disorders"/>
    <hyperlink ref="N23" location="'Congenital, familial and gen'!F46" display="Congenital, familial and genetic disorders"/>
    <hyperlink ref="N27" location="'Ear and labyrinth disorders'!F46" display="Ear and labyrinth disorders"/>
    <hyperlink ref="N25" location="'Endocrine disorders'!F46" display="Endocrine disorders"/>
    <hyperlink ref="N21" location="'Eye disorders'!F46" display="Eye disorders"/>
    <hyperlink ref="N9" location="'Gastrointestinal disorders'!F46" display="Gastrointestinal disorders"/>
    <hyperlink ref="N2" location="'General disorders'!F46" display="General disorders"/>
    <hyperlink ref="N8" location="'Hepatobiliary disorders'!F46" display="Hepatobiliary disorders"/>
    <hyperlink ref="N22" location="'Immune system disorders'!F46" display="Immune system disorders"/>
    <hyperlink ref="N3" location="'Infections and infestations'!F46" display="Infections and infestations"/>
    <hyperlink ref="N16" location="'Injury, poisoning and proc'!F46" display="Injury, poisoning and procedural complications"/>
    <hyperlink ref="N7" location="Investigations!F46" display="Investigations"/>
    <hyperlink ref="N15" location="'Metabolism and nutrition'!F46" display="Metabolism and nutrition"/>
    <hyperlink ref="N17" location="'Musculoskeletal and connect'!F46" display="Musculoskeletal and connective tissue disorders"/>
    <hyperlink ref="N13" location="'Neoplasms benign, malignant'!F46" display="Neoplasms benign, malignant and unspecified"/>
    <hyperlink ref="N11" location="'Nervous system disorders'!F46" display="Nervous system disorders"/>
    <hyperlink ref="N19" location="'Pregnancy, puerperium and peri'!F46" display="Pregnancy, puerperium and perinatal conditions"/>
    <hyperlink ref="N26" location="'Product issues'!F46" display="Product issues"/>
    <hyperlink ref="N18" location="'Psychiatric disorders'!F46" display="Psychiatric disorders"/>
    <hyperlink ref="N12" location="'Renal and urinary disorders'!F46" display="Renal and urinary disorders"/>
    <hyperlink ref="N24" location="'Reproductive system and breast'!F46" display="Reproductive system and breast disorders"/>
    <hyperlink ref="N4" location="'Respiratory, thoracic and media'!F46" display="Respiratory, thoracic and mediastinal disorders"/>
    <hyperlink ref="N14" location="'Skin and subcutaneous'!F46" display="Reproductive system and breast disorders"/>
    <hyperlink ref="N28" location="'Social circumstances'!F46" display="Social circumstances"/>
    <hyperlink ref="N10" location="'Vascular disorders'!F46" display="Vascular disorders"/>
    <hyperlink ref="N20" location="'Surgical and medical proc'!F46" display="Surgical and medical procedure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42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5703125" customWidth="1"/>
    <col min="2" max="2" width="74.57031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43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45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46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47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2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48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49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4.85546875" customWidth="1"/>
    <col min="2" max="2" width="73.140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50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85546875" customWidth="1"/>
    <col min="3" max="3" width="21.28515625" customWidth="1"/>
    <col min="4" max="4" width="0.42578125" customWidth="1"/>
    <col min="5" max="6" width="63.28515625" customWidth="1"/>
    <col min="7" max="8" width="32.5703125" customWidth="1"/>
    <col min="9" max="11" width="0.4257812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52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2" width="67.85546875" customWidth="1"/>
    <col min="3" max="3" width="38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42" t="s">
        <v>28</v>
      </c>
      <c r="B43" s="42"/>
      <c r="E43" s="37"/>
      <c r="F43" s="37"/>
    </row>
    <row r="44" spans="1:6">
      <c r="A44" s="43" t="s">
        <v>53</v>
      </c>
      <c r="B44" s="43"/>
      <c r="E44" s="37"/>
      <c r="F44" s="37"/>
    </row>
    <row r="45" spans="1:6">
      <c r="A45" s="42" t="s">
        <v>34</v>
      </c>
      <c r="B45" s="42"/>
    </row>
    <row r="46" spans="1:6">
      <c r="A46" s="43" t="s">
        <v>29</v>
      </c>
      <c r="B46" s="43"/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13">
    <mergeCell ref="A45:B45"/>
    <mergeCell ref="A46:B46"/>
    <mergeCell ref="A85:B85"/>
    <mergeCell ref="A86:B86"/>
    <mergeCell ref="A1:B1"/>
    <mergeCell ref="A2:B2"/>
    <mergeCell ref="A5:B42"/>
    <mergeCell ref="E5:F5"/>
    <mergeCell ref="E7:F17"/>
    <mergeCell ref="E23:F30"/>
    <mergeCell ref="E36:F44"/>
    <mergeCell ref="A43:B43"/>
    <mergeCell ref="A44:B4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13" workbookViewId="0">
      <selection sqref="A1:F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6">
      <c r="A1" s="35" t="s">
        <v>0</v>
      </c>
      <c r="B1" s="35"/>
      <c r="C1" s="35"/>
      <c r="D1" s="35"/>
      <c r="E1" s="35"/>
      <c r="F1" s="35"/>
    </row>
    <row r="2" spans="1:6">
      <c r="A2" s="35" t="s">
        <v>1</v>
      </c>
      <c r="B2" s="35"/>
      <c r="C2" s="35"/>
      <c r="D2" s="35"/>
      <c r="E2" s="35"/>
      <c r="F2" s="35"/>
    </row>
    <row r="4" spans="1:6">
      <c r="A4" s="36" t="s">
        <v>2</v>
      </c>
      <c r="B4" s="36"/>
      <c r="C4" s="36"/>
      <c r="D4" s="36"/>
      <c r="E4" s="36"/>
    </row>
    <row r="5" spans="1:6">
      <c r="A5" s="36"/>
      <c r="B5" s="36"/>
      <c r="C5" s="36"/>
      <c r="D5" s="36"/>
      <c r="E5" s="36"/>
    </row>
    <row r="6" spans="1:6">
      <c r="A6" s="36"/>
      <c r="B6" s="36"/>
      <c r="C6" s="36"/>
      <c r="D6" s="36"/>
      <c r="E6" s="36"/>
    </row>
    <row r="7" spans="1:6">
      <c r="A7" s="36"/>
      <c r="B7" s="36"/>
      <c r="C7" s="36"/>
      <c r="D7" s="36"/>
      <c r="E7" s="36"/>
    </row>
    <row r="8" spans="1:6">
      <c r="A8" s="36"/>
      <c r="B8" s="36"/>
      <c r="C8" s="36"/>
      <c r="D8" s="36"/>
      <c r="E8" s="36"/>
    </row>
    <row r="9" spans="1:6">
      <c r="A9" s="36"/>
      <c r="B9" s="36"/>
      <c r="C9" s="36"/>
      <c r="D9" s="36"/>
      <c r="E9" s="36"/>
    </row>
    <row r="10" spans="1:6">
      <c r="A10" s="36"/>
      <c r="B10" s="36"/>
      <c r="C10" s="36"/>
      <c r="D10" s="36"/>
      <c r="E10" s="36"/>
    </row>
    <row r="11" spans="1:6">
      <c r="A11" s="36"/>
      <c r="B11" s="36"/>
      <c r="C11" s="36"/>
      <c r="D11" s="36"/>
      <c r="E11" s="36"/>
    </row>
    <row r="12" spans="1:6">
      <c r="A12" s="36"/>
      <c r="B12" s="36"/>
      <c r="C12" s="36"/>
      <c r="D12" s="36"/>
      <c r="E12" s="36"/>
    </row>
    <row r="13" spans="1:6">
      <c r="A13" s="36"/>
      <c r="B13" s="36"/>
      <c r="C13" s="36"/>
      <c r="D13" s="36"/>
      <c r="E13" s="36"/>
    </row>
    <row r="14" spans="1:6">
      <c r="A14" s="36"/>
      <c r="B14" s="36"/>
      <c r="C14" s="36"/>
      <c r="D14" s="36"/>
      <c r="E14" s="36"/>
    </row>
    <row r="15" spans="1:6">
      <c r="A15" s="36"/>
      <c r="B15" s="36"/>
      <c r="C15" s="36"/>
      <c r="D15" s="36"/>
      <c r="E15" s="36"/>
    </row>
    <row r="16" spans="1:6">
      <c r="A16" s="36"/>
      <c r="B16" s="36"/>
      <c r="C16" s="36"/>
      <c r="D16" s="36"/>
      <c r="E16" s="36"/>
    </row>
    <row r="17" spans="1:5">
      <c r="A17" s="36"/>
      <c r="B17" s="36"/>
      <c r="C17" s="36"/>
      <c r="D17" s="36"/>
      <c r="E17" s="36"/>
    </row>
    <row r="18" spans="1:5">
      <c r="A18" s="36"/>
      <c r="B18" s="36"/>
      <c r="C18" s="36"/>
      <c r="D18" s="36"/>
      <c r="E18" s="36"/>
    </row>
    <row r="19" spans="1:5">
      <c r="A19" s="1" t="s">
        <v>3</v>
      </c>
      <c r="B19" s="1" t="s">
        <v>4</v>
      </c>
      <c r="C19" s="2" t="s">
        <v>5</v>
      </c>
      <c r="D19" s="37" t="s">
        <v>15</v>
      </c>
    </row>
    <row r="20" spans="1:5">
      <c r="A20" s="3" t="s">
        <v>6</v>
      </c>
      <c r="B20" s="4">
        <v>1250</v>
      </c>
      <c r="C20" s="5">
        <v>0.16666666666666699</v>
      </c>
      <c r="D20" s="37"/>
    </row>
    <row r="21" spans="1:5">
      <c r="A21" s="3" t="s">
        <v>7</v>
      </c>
      <c r="B21" s="4">
        <v>14</v>
      </c>
      <c r="C21" s="5">
        <v>1.8666666666669999E-3</v>
      </c>
      <c r="D21" s="37"/>
    </row>
    <row r="22" spans="1:5">
      <c r="A22" s="3" t="s">
        <v>8</v>
      </c>
      <c r="B22" s="4">
        <v>19</v>
      </c>
      <c r="C22" s="5">
        <v>2.5333333333330001E-3</v>
      </c>
      <c r="D22" s="37"/>
    </row>
    <row r="23" spans="1:5">
      <c r="A23" s="3" t="s">
        <v>9</v>
      </c>
      <c r="B23" s="4">
        <v>22</v>
      </c>
      <c r="C23" s="5">
        <v>2.9333333333329999E-3</v>
      </c>
      <c r="D23" s="37"/>
    </row>
    <row r="24" spans="1:5">
      <c r="A24" s="3" t="s">
        <v>10</v>
      </c>
      <c r="B24" s="4">
        <v>37</v>
      </c>
      <c r="C24" s="5">
        <v>4.9333333333329999E-3</v>
      </c>
      <c r="D24" s="37"/>
    </row>
    <row r="25" spans="1:5">
      <c r="A25" s="3" t="s">
        <v>11</v>
      </c>
      <c r="B25" s="4">
        <v>4073</v>
      </c>
      <c r="C25" s="5">
        <v>0.54306666666666703</v>
      </c>
      <c r="D25" s="37"/>
    </row>
    <row r="26" spans="1:5">
      <c r="A26" s="3" t="s">
        <v>12</v>
      </c>
      <c r="B26" s="4">
        <v>2046</v>
      </c>
      <c r="C26" s="5">
        <v>0.27279999999999999</v>
      </c>
      <c r="D26" s="37"/>
    </row>
    <row r="27" spans="1:5">
      <c r="A27" s="3" t="s">
        <v>13</v>
      </c>
      <c r="B27" s="4">
        <v>39</v>
      </c>
      <c r="C27" s="5">
        <v>5.1999999999999998E-3</v>
      </c>
      <c r="D27" s="37"/>
    </row>
    <row r="28" spans="1:5">
      <c r="A28" s="6" t="s">
        <v>14</v>
      </c>
      <c r="B28" s="7">
        <v>7500</v>
      </c>
      <c r="C28" s="8">
        <v>1</v>
      </c>
      <c r="D28" s="37"/>
    </row>
    <row r="29" spans="1:5">
      <c r="D29" s="37"/>
    </row>
    <row r="30" spans="1:5">
      <c r="D30" s="37"/>
    </row>
    <row r="35" spans="1:5">
      <c r="A35" s="38" t="s">
        <v>16</v>
      </c>
      <c r="B35" s="38"/>
      <c r="C35" s="38"/>
      <c r="D35" s="38"/>
      <c r="E35" s="38"/>
    </row>
    <row r="36" spans="1:5">
      <c r="A36" s="38"/>
      <c r="B36" s="38"/>
      <c r="C36" s="38"/>
      <c r="D36" s="38"/>
      <c r="E36" s="38"/>
    </row>
    <row r="37" spans="1:5">
      <c r="A37" s="38"/>
      <c r="B37" s="38"/>
      <c r="C37" s="38"/>
      <c r="D37" s="38"/>
      <c r="E37" s="38"/>
    </row>
    <row r="38" spans="1:5">
      <c r="A38" s="38"/>
      <c r="B38" s="38"/>
      <c r="C38" s="38"/>
      <c r="D38" s="38"/>
      <c r="E38" s="38"/>
    </row>
    <row r="39" spans="1:5">
      <c r="A39" s="38"/>
      <c r="B39" s="38"/>
      <c r="C39" s="38"/>
      <c r="D39" s="38"/>
      <c r="E39" s="38"/>
    </row>
    <row r="40" spans="1:5">
      <c r="A40" s="38"/>
      <c r="B40" s="38"/>
      <c r="C40" s="38"/>
      <c r="D40" s="38"/>
      <c r="E40" s="38"/>
    </row>
    <row r="41" spans="1:5">
      <c r="A41" s="38"/>
      <c r="B41" s="38"/>
      <c r="C41" s="38"/>
      <c r="D41" s="38"/>
      <c r="E41" s="38"/>
    </row>
    <row r="42" spans="1:5">
      <c r="A42" s="38"/>
      <c r="B42" s="38"/>
      <c r="C42" s="38"/>
      <c r="D42" s="38"/>
      <c r="E42" s="38"/>
    </row>
    <row r="43" spans="1:5">
      <c r="A43" s="38"/>
      <c r="B43" s="38"/>
      <c r="C43" s="38"/>
      <c r="D43" s="38"/>
      <c r="E43" s="38"/>
    </row>
    <row r="44" spans="1:5">
      <c r="A44" s="38"/>
      <c r="B44" s="38"/>
      <c r="C44" s="38"/>
      <c r="D44" s="38"/>
      <c r="E44" s="38"/>
    </row>
    <row r="45" spans="1:5">
      <c r="A45" s="38"/>
      <c r="B45" s="38"/>
      <c r="C45" s="38"/>
      <c r="D45" s="38"/>
      <c r="E45" s="38"/>
    </row>
    <row r="46" spans="1:5">
      <c r="A46" s="1" t="s">
        <v>17</v>
      </c>
      <c r="B46" s="1" t="s">
        <v>4</v>
      </c>
      <c r="C46" s="2" t="s">
        <v>5</v>
      </c>
      <c r="D46" s="37" t="s">
        <v>15</v>
      </c>
    </row>
    <row r="47" spans="1:5">
      <c r="A47" s="3" t="s">
        <v>18</v>
      </c>
      <c r="B47" s="4">
        <v>5348</v>
      </c>
      <c r="C47" s="5">
        <v>0.71306666666666696</v>
      </c>
      <c r="D47" s="37"/>
    </row>
    <row r="48" spans="1:5">
      <c r="A48" s="3" t="s">
        <v>19</v>
      </c>
      <c r="B48" s="4">
        <v>1713</v>
      </c>
      <c r="C48" s="5">
        <v>0.22839999999999999</v>
      </c>
      <c r="D48" s="37"/>
    </row>
    <row r="49" spans="1:5">
      <c r="A49" s="3" t="s">
        <v>6</v>
      </c>
      <c r="B49" s="4">
        <v>439</v>
      </c>
      <c r="C49" s="5">
        <v>5.8533333333333E-2</v>
      </c>
      <c r="D49" s="37"/>
    </row>
    <row r="50" spans="1:5">
      <c r="A50" s="6" t="s">
        <v>14</v>
      </c>
      <c r="B50" s="7">
        <v>7500</v>
      </c>
      <c r="C50" s="8">
        <v>1</v>
      </c>
      <c r="D50" s="37"/>
    </row>
    <row r="51" spans="1:5">
      <c r="D51" s="37"/>
    </row>
    <row r="52" spans="1:5">
      <c r="D52" s="37"/>
    </row>
    <row r="53" spans="1:5">
      <c r="D53" s="37"/>
    </row>
    <row r="60" spans="1:5">
      <c r="A60" s="38" t="s">
        <v>20</v>
      </c>
      <c r="B60" s="38"/>
      <c r="C60" s="38"/>
      <c r="D60" s="38"/>
      <c r="E60" s="38"/>
    </row>
    <row r="61" spans="1:5">
      <c r="A61" s="38"/>
      <c r="B61" s="38"/>
      <c r="C61" s="38"/>
      <c r="D61" s="38"/>
      <c r="E61" s="38"/>
    </row>
    <row r="62" spans="1:5">
      <c r="A62" s="38"/>
      <c r="B62" s="38"/>
      <c r="C62" s="38"/>
      <c r="D62" s="38"/>
      <c r="E62" s="38"/>
    </row>
    <row r="63" spans="1:5">
      <c r="A63" s="38"/>
      <c r="B63" s="38"/>
      <c r="C63" s="38"/>
      <c r="D63" s="38"/>
      <c r="E63" s="38"/>
    </row>
    <row r="64" spans="1:5">
      <c r="A64" s="38"/>
      <c r="B64" s="38"/>
      <c r="C64" s="38"/>
      <c r="D64" s="38"/>
      <c r="E64" s="38"/>
    </row>
    <row r="65" spans="1:5">
      <c r="A65" s="38"/>
      <c r="B65" s="38"/>
      <c r="C65" s="38"/>
      <c r="D65" s="38"/>
      <c r="E65" s="38"/>
    </row>
    <row r="66" spans="1:5">
      <c r="A66" s="38"/>
      <c r="B66" s="38"/>
      <c r="C66" s="38"/>
      <c r="D66" s="38"/>
      <c r="E66" s="38"/>
    </row>
    <row r="67" spans="1:5">
      <c r="A67" s="38"/>
      <c r="B67" s="38"/>
      <c r="C67" s="38"/>
      <c r="D67" s="38"/>
      <c r="E67" s="38"/>
    </row>
    <row r="68" spans="1:5">
      <c r="A68" s="38"/>
      <c r="B68" s="38"/>
      <c r="C68" s="38"/>
      <c r="D68" s="38"/>
      <c r="E68" s="38"/>
    </row>
    <row r="69" spans="1:5">
      <c r="A69" s="38"/>
      <c r="B69" s="38"/>
      <c r="C69" s="38"/>
      <c r="D69" s="38"/>
      <c r="E69" s="38"/>
    </row>
    <row r="70" spans="1:5">
      <c r="A70" s="38"/>
      <c r="B70" s="38"/>
      <c r="C70" s="38"/>
      <c r="D70" s="38"/>
      <c r="E70" s="38"/>
    </row>
    <row r="71" spans="1:5" ht="21">
      <c r="A71" s="1" t="s">
        <v>21</v>
      </c>
      <c r="B71" s="1" t="s">
        <v>4</v>
      </c>
      <c r="C71" s="2" t="s">
        <v>5</v>
      </c>
      <c r="D71" s="37" t="s">
        <v>15</v>
      </c>
    </row>
    <row r="72" spans="1:5">
      <c r="A72" s="3" t="s">
        <v>22</v>
      </c>
      <c r="B72" s="4">
        <v>2759</v>
      </c>
      <c r="C72" s="5">
        <v>0.36786666666666701</v>
      </c>
      <c r="D72" s="37"/>
    </row>
    <row r="73" spans="1:5">
      <c r="A73" s="3" t="s">
        <v>23</v>
      </c>
      <c r="B73" s="4">
        <v>4741</v>
      </c>
      <c r="C73" s="5">
        <v>0.63213333333333299</v>
      </c>
      <c r="D73" s="37"/>
    </row>
    <row r="74" spans="1:5">
      <c r="A74" s="3" t="s">
        <v>6</v>
      </c>
      <c r="B74" s="9" t="s">
        <v>24</v>
      </c>
      <c r="C74" s="10"/>
      <c r="D74" s="37"/>
    </row>
    <row r="75" spans="1:5">
      <c r="A75" s="6" t="s">
        <v>14</v>
      </c>
      <c r="B75" s="7">
        <v>7500</v>
      </c>
      <c r="C75" s="8">
        <v>1</v>
      </c>
      <c r="D75" s="37"/>
    </row>
    <row r="76" spans="1:5">
      <c r="D76" s="37"/>
    </row>
    <row r="77" spans="1:5">
      <c r="D77" s="37"/>
    </row>
    <row r="78" spans="1:5">
      <c r="D78" s="37"/>
    </row>
    <row r="85" spans="1:6">
      <c r="A85" s="39" t="s">
        <v>25</v>
      </c>
      <c r="B85" s="39"/>
      <c r="C85" s="39"/>
      <c r="D85" s="39"/>
      <c r="E85" s="39"/>
      <c r="F85" s="39"/>
    </row>
    <row r="86" spans="1:6">
      <c r="A86" s="40" t="s">
        <v>15</v>
      </c>
      <c r="B86" s="40"/>
      <c r="C86" s="40"/>
      <c r="D86" s="40"/>
      <c r="E86" s="40"/>
      <c r="F86" s="40"/>
    </row>
  </sheetData>
  <mergeCells count="10">
    <mergeCell ref="D46:D53"/>
    <mergeCell ref="A60:E70"/>
    <mergeCell ref="D71:D78"/>
    <mergeCell ref="A85:F85"/>
    <mergeCell ref="A86:F86"/>
    <mergeCell ref="A1:F1"/>
    <mergeCell ref="A2:F2"/>
    <mergeCell ref="A4:E18"/>
    <mergeCell ref="D19:D30"/>
    <mergeCell ref="A35:E4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55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85546875" customWidth="1"/>
    <col min="3" max="3" width="21.28515625" customWidth="1"/>
    <col min="4" max="4" width="0.42578125" customWidth="1"/>
    <col min="5" max="6" width="63.28515625" customWidth="1"/>
    <col min="7" max="8" width="32.5703125" customWidth="1"/>
    <col min="9" max="11" width="0.4257812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56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57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58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59</v>
      </c>
      <c r="E44" s="37"/>
      <c r="F44" s="37"/>
    </row>
    <row r="45" spans="1:6">
      <c r="A45" s="16" t="s">
        <v>34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C29" workbookViewId="0">
      <selection activeCell="E51" sqref="E51"/>
    </sheetView>
  </sheetViews>
  <sheetFormatPr baseColWidth="10" defaultColWidth="9.140625" defaultRowHeight="15"/>
  <cols>
    <col min="1" max="1" width="74.28515625" customWidth="1"/>
    <col min="2" max="2" width="74.85546875" customWidth="1"/>
    <col min="3" max="3" width="25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60</v>
      </c>
      <c r="E44" s="37"/>
      <c r="F44" s="37"/>
    </row>
    <row r="45" spans="1:6">
      <c r="A45" s="16" t="s">
        <v>34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1.85546875" customWidth="1"/>
    <col min="3" max="3" width="26.85546875" customWidth="1"/>
    <col min="4" max="4" width="0.42578125" customWidth="1"/>
    <col min="5" max="6" width="63.28515625" customWidth="1"/>
    <col min="7" max="8" width="32.5703125" customWidth="1"/>
    <col min="9" max="11" width="0.14062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61</v>
      </c>
      <c r="E44" s="37"/>
      <c r="F44" s="37"/>
    </row>
    <row r="45" spans="1:6">
      <c r="A45" s="16" t="s">
        <v>34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4" customWidth="1"/>
    <col min="2" max="2" width="74.140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62</v>
      </c>
      <c r="E44" s="37"/>
      <c r="F44" s="37"/>
    </row>
    <row r="45" spans="1:6">
      <c r="A45" s="16" t="s">
        <v>34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63</v>
      </c>
      <c r="E44" s="37"/>
      <c r="F44" s="37"/>
    </row>
    <row r="45" spans="1:6">
      <c r="A45" s="16" t="s">
        <v>34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5.7109375" customWidth="1"/>
    <col min="2" max="2" width="73.5703125" customWidth="1"/>
    <col min="3" max="3" width="25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64</v>
      </c>
      <c r="E44" s="37"/>
      <c r="F44" s="37"/>
    </row>
    <row r="45" spans="1:6">
      <c r="A45" s="16" t="s">
        <v>34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workbookViewId="0">
      <selection sqref="A1:B1"/>
    </sheetView>
  </sheetViews>
  <sheetFormatPr baseColWidth="10" defaultColWidth="9.140625" defaultRowHeight="15"/>
  <cols>
    <col min="1" max="1" width="75.85546875" customWidth="1"/>
    <col min="2" max="2" width="73.7109375" customWidth="1"/>
    <col min="3" max="3" width="24.8554687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37" t="s">
        <v>26</v>
      </c>
      <c r="B1" s="37"/>
    </row>
    <row r="2" spans="1:6">
      <c r="A2" s="37" t="s">
        <v>27</v>
      </c>
      <c r="B2" s="37"/>
    </row>
    <row r="5" spans="1:6">
      <c r="A5" s="41" t="s">
        <v>28</v>
      </c>
      <c r="B5" s="41"/>
      <c r="E5" s="41" t="s">
        <v>30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  <c r="E18" s="37"/>
      <c r="F18" s="37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</row>
    <row r="24" spans="1:6">
      <c r="A24" s="41"/>
      <c r="B24" s="41"/>
      <c r="E24" s="37" t="s">
        <v>15</v>
      </c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  <c r="E31" s="37"/>
      <c r="F31" s="37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</row>
    <row r="37" spans="1:6">
      <c r="A37" s="41"/>
      <c r="B37" s="41"/>
      <c r="E37" s="37" t="s">
        <v>15</v>
      </c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E43" s="37"/>
      <c r="F43" s="37"/>
    </row>
    <row r="44" spans="1:6">
      <c r="A44" s="11" t="s">
        <v>29</v>
      </c>
      <c r="E44" s="37"/>
      <c r="F44" s="37"/>
    </row>
    <row r="46" spans="1:6">
      <c r="A46" s="11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8"/>
    <mergeCell ref="E24:F31"/>
    <mergeCell ref="E37:F44"/>
    <mergeCell ref="A85:B8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65</v>
      </c>
      <c r="E44" s="37"/>
      <c r="F44" s="37"/>
    </row>
    <row r="45" spans="1:6">
      <c r="A45" s="16" t="s">
        <v>34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E46" sqref="E46"/>
    </sheetView>
  </sheetViews>
  <sheetFormatPr baseColWidth="10" defaultColWidth="9.140625" defaultRowHeight="15"/>
  <cols>
    <col min="1" max="1" width="72.42578125" customWidth="1"/>
    <col min="2" max="2" width="75.57031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33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37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5703125" customWidth="1"/>
    <col min="2" max="2" width="75.7109375" customWidth="1"/>
    <col min="3" max="3" width="25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38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39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40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2851562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31</v>
      </c>
      <c r="B1" s="35"/>
    </row>
    <row r="2" spans="1:6">
      <c r="A2" s="35" t="s">
        <v>27</v>
      </c>
      <c r="B2" s="35"/>
    </row>
    <row r="5" spans="1:6">
      <c r="A5" s="41" t="s">
        <v>32</v>
      </c>
      <c r="B5" s="41"/>
      <c r="E5" s="41" t="s">
        <v>35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2" t="s">
        <v>28</v>
      </c>
      <c r="E43" s="37"/>
      <c r="F43" s="37"/>
    </row>
    <row r="44" spans="1:6">
      <c r="A44" s="13" t="s">
        <v>41</v>
      </c>
      <c r="E44" s="37"/>
      <c r="F44" s="37"/>
    </row>
    <row r="45" spans="1:6">
      <c r="A45" s="12" t="s">
        <v>34</v>
      </c>
    </row>
    <row r="46" spans="1:6">
      <c r="A46" s="13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A9191D8-FD87-480E-9FC3-246754B83022}"/>
</file>

<file path=customXml/itemProps2.xml><?xml version="1.0" encoding="utf-8"?>
<ds:datastoreItem xmlns:ds="http://schemas.openxmlformats.org/officeDocument/2006/customXml" ds:itemID="{CA3BF57C-603C-4730-B5F7-F3420BB5BE33}"/>
</file>

<file path=customXml/itemProps3.xml><?xml version="1.0" encoding="utf-8"?>
<ds:datastoreItem xmlns:ds="http://schemas.openxmlformats.org/officeDocument/2006/customXml" ds:itemID="{352F4412-E32A-4728-AD2E-5623125385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By Reaction Groups</vt:lpstr>
      <vt:lpstr>Number of Individual Cases</vt:lpstr>
      <vt:lpstr>Number of Individual Cases for </vt:lpstr>
      <vt:lpstr>Blood and lymphatic system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2016-09-09T13:11:23Z</dcterms:created>
  <dcterms:modified xsi:type="dcterms:W3CDTF">2016-09-10T15:41:06Z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