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6.xml" ContentType="application/vnd.openxmlformats-officedocument.drawing+xml"/>
  <Override PartName="/xl/drawings/drawing22.xml" ContentType="application/vnd.openxmlformats-officedocument.drawing+xml"/>
  <Override PartName="/xl/drawings/drawing21.xml" ContentType="application/vnd.openxmlformats-officedocument.drawing+xml"/>
  <Override PartName="/xl/drawings/drawing23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20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3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Number of Individual Cases By R" sheetId="5" r:id="rId1"/>
    <sheet name="Number of Individual Cases" sheetId="1" r:id="rId2"/>
    <sheet name="Number of Individual Cases for " sheetId="3" r:id="rId3"/>
    <sheet name="Blood and lymphatic syst" sheetId="6" r:id="rId4"/>
    <sheet name="Cardiac disorders" sheetId="7" r:id="rId5"/>
    <sheet name="Congenital, familial and gen" sheetId="9" r:id="rId6"/>
    <sheet name="Ear and labyrinth disorders" sheetId="8" r:id="rId7"/>
    <sheet name="General disorders" sheetId="10" r:id="rId8"/>
    <sheet name="Infections and infestations" sheetId="11" r:id="rId9"/>
    <sheet name="Neoplasms benign, malignant" sheetId="12" r:id="rId10"/>
    <sheet name="Vascular disorders" sheetId="13" r:id="rId11"/>
    <sheet name="Respiratory, thoracic and media" sheetId="14" r:id="rId12"/>
    <sheet name="Psychiatric disorders" sheetId="15" r:id="rId13"/>
    <sheet name="Gastrointestinal disorders" sheetId="16" r:id="rId14"/>
    <sheet name="Endocrine disorders" sheetId="17" r:id="rId15"/>
    <sheet name="Eye disorders" sheetId="18" r:id="rId16"/>
    <sheet name="Hepatobiliary disorders" sheetId="19" r:id="rId17"/>
    <sheet name="Immune system disorders" sheetId="20" r:id="rId18"/>
    <sheet name="Injury, poisoning and proc" sheetId="21" r:id="rId19"/>
    <sheet name="Investigations" sheetId="22" r:id="rId20"/>
    <sheet name="Metabolism and nutrition" sheetId="23" r:id="rId21"/>
    <sheet name="Musculoskeletal and connect" sheetId="24" r:id="rId22"/>
    <sheet name="Nervous system disorders" sheetId="25" r:id="rId23"/>
    <sheet name="Pregnancy, puerperium and peri" sheetId="26" r:id="rId24"/>
    <sheet name="Product issues" sheetId="27" r:id="rId25"/>
    <sheet name="Renal and urinary disorders" sheetId="28" r:id="rId26"/>
    <sheet name="Reproductive system and breast" sheetId="29" r:id="rId27"/>
    <sheet name="Skin and subcutaneous" sheetId="30" r:id="rId28"/>
    <sheet name="Surgical and medical proc" sheetId="31" r:id="rId29"/>
    <sheet name="Social circumstances" sheetId="32" r:id="rId30"/>
    <sheet name="Feuil12" sheetId="33" r:id="rId31"/>
  </sheets>
  <definedNames>
    <definedName name="_xlnm._FilterDatabase" localSheetId="0" hidden="1">'Number of Individual Cases By R'!$N$1:$O$28</definedName>
  </definedNames>
  <calcPr calcId="125725"/>
</workbook>
</file>

<file path=xl/calcChain.xml><?xml version="1.0" encoding="utf-8"?>
<calcChain xmlns="http://schemas.openxmlformats.org/spreadsheetml/2006/main">
  <c r="O35" i="5"/>
  <c r="O37" s="1"/>
  <c r="O31"/>
  <c r="O30"/>
  <c r="O36" s="1"/>
  <c r="O32" l="1"/>
</calcChain>
</file>

<file path=xl/sharedStrings.xml><?xml version="1.0" encoding="utf-8"?>
<sst xmlns="http://schemas.openxmlformats.org/spreadsheetml/2006/main" count="401" uniqueCount="71">
  <si>
    <t xml:space="preserve">The number of individual cases identified in EudraVigilance for </t>
  </si>
  <si>
    <r>
      <rPr>
        <b/>
        <sz val="10"/>
        <color theme="1"/>
        <rFont val="Verdana"/>
        <family val="2"/>
      </rPr>
      <t xml:space="preserve">COSENTYX </t>
    </r>
    <r>
      <rPr>
        <sz val="10"/>
        <color theme="1"/>
        <rFont val="Verdana"/>
        <family val="2"/>
      </rPr>
      <t xml:space="preserve"> is </t>
    </r>
    <r>
      <rPr>
        <b/>
        <sz val="10"/>
        <color theme="1"/>
        <rFont val="Verdana"/>
        <family val="2"/>
      </rPr>
      <t>520</t>
    </r>
    <r>
      <rPr>
        <sz val="10"/>
        <color theme="1"/>
        <rFont val="Verdana"/>
        <family val="2"/>
      </rPr>
      <t xml:space="preserve"> (up to Aug 2016)</t>
    </r>
  </si>
  <si>
    <t>Number of individual cases by Age Group</t>
  </si>
  <si>
    <t>Age Group</t>
  </si>
  <si>
    <t>Cases</t>
  </si>
  <si>
    <t>%</t>
  </si>
  <si>
    <t>Not Specified</t>
  </si>
  <si>
    <t>0-1 Month</t>
  </si>
  <si>
    <t>0</t>
  </si>
  <si>
    <t>2 Months - 2 Years</t>
  </si>
  <si>
    <t>3-11 Years</t>
  </si>
  <si>
    <t>12-17 Years</t>
  </si>
  <si>
    <t>18-64 Years</t>
  </si>
  <si>
    <t>65-85 Years</t>
  </si>
  <si>
    <t>More than 85 Years</t>
  </si>
  <si>
    <t>Total</t>
  </si>
  <si>
    <t/>
  </si>
  <si>
    <t>Number of individual cases by Sex</t>
  </si>
  <si>
    <t>Sex</t>
  </si>
  <si>
    <t>Female</t>
  </si>
  <si>
    <t>Male</t>
  </si>
  <si>
    <t>Number of individual cases by Geographic Origin (EEA/Non-EEA)</t>
  </si>
  <si>
    <t>Occurrence Country EEA/Non EEA</t>
  </si>
  <si>
    <t>European Economic Area</t>
  </si>
  <si>
    <t>Non European Economic Area</t>
  </si>
  <si>
    <t>For the interpretation of the results, please refer to the key considerations at www.adrreports.eu</t>
  </si>
  <si>
    <t xml:space="preserve">Choose a Reaction Group to see the number of individual cases identified in EudraVigilance for </t>
  </si>
  <si>
    <r>
      <rPr>
        <b/>
        <sz val="10"/>
        <color theme="1"/>
        <rFont val="Verdana"/>
        <family val="2"/>
      </rPr>
      <t xml:space="preserve">COSENTYX </t>
    </r>
    <r>
      <rPr>
        <sz val="10"/>
        <color theme="1"/>
        <rFont val="Verdana"/>
        <family val="2"/>
      </rPr>
      <t xml:space="preserve"> (up to Aug 2016)</t>
    </r>
  </si>
  <si>
    <t>Reaction Groups</t>
  </si>
  <si>
    <t>None</t>
  </si>
  <si>
    <t>Number of individual cases by Age Group &amp; Sex, Reporter Group and Geographic Origin</t>
  </si>
  <si>
    <t xml:space="preserve">Choose a Reaction Group and then a Reported Suspected Reaction to see the number of individual cases identified in EudraVigilance for </t>
  </si>
  <si>
    <t xml:space="preserve">Reaction Groups &amp; Reported Suspected Reaction </t>
  </si>
  <si>
    <t>Blood and lymphatic system disorders</t>
  </si>
  <si>
    <t>Reported Suspected Reaction</t>
  </si>
  <si>
    <t>Number of individual cases by Age Group &amp; Sex, Reporter Group and Outcome</t>
  </si>
  <si>
    <t>Deaths</t>
  </si>
  <si>
    <t>Cardiac disorders</t>
  </si>
  <si>
    <t>Congenital, familial and genetic disorders</t>
  </si>
  <si>
    <t>Ear and labyrinth disorders</t>
  </si>
  <si>
    <t>Endocrine disorders</t>
  </si>
  <si>
    <t>Eye disorders</t>
  </si>
  <si>
    <t>Gastrointestinal disorders</t>
  </si>
  <si>
    <t>General disorders and administration site conditions</t>
  </si>
  <si>
    <t>Hepatobiliary disorders</t>
  </si>
  <si>
    <t>Immune system disorders</t>
  </si>
  <si>
    <t>Infections and infestations</t>
  </si>
  <si>
    <t>Injury, poisoning and procedural complications</t>
  </si>
  <si>
    <t>Investigations</t>
  </si>
  <si>
    <t>Metabolism and nutrition disorders</t>
  </si>
  <si>
    <t>Musculoskeletal and connective tissue disorders</t>
  </si>
  <si>
    <t>Neoplasms benign, malignant and unspecified</t>
  </si>
  <si>
    <t>Nervous system disorders</t>
  </si>
  <si>
    <t>Pregnancy, puerperium and perinatal conditions</t>
  </si>
  <si>
    <t>Product issues</t>
  </si>
  <si>
    <t>Psychiatric disorders</t>
  </si>
  <si>
    <t>Renal and urinary disorders</t>
  </si>
  <si>
    <t>Reproductive system and breast disorders</t>
  </si>
  <si>
    <t>Respiratory, thoracic and mediastinal disorders</t>
  </si>
  <si>
    <t>Skin and subcutaneous tissue disorders</t>
  </si>
  <si>
    <t>Social circumstances</t>
  </si>
  <si>
    <t>Surgical and medical procedures</t>
  </si>
  <si>
    <t>Vascular disorders</t>
  </si>
  <si>
    <t>Number of individual cases</t>
  </si>
  <si>
    <t>% Death</t>
  </si>
  <si>
    <t xml:space="preserve">Authorized in EU by EMA since </t>
  </si>
  <si>
    <t>Number of months in EudraVigilance (to 08/2016) **</t>
  </si>
  <si>
    <t>Mean number of deaths by month in EudraVigilance</t>
  </si>
  <si>
    <t>Mean number of serious ADR by month in EudraVigilance</t>
  </si>
  <si>
    <t>(**) EudraVigilance was launched in December 2001</t>
  </si>
  <si>
    <t>Neoplasms benign, malignant and unspecified (incl cysts and polyps)</t>
  </si>
</sst>
</file>

<file path=xl/styles.xml><?xml version="1.0" encoding="utf-8"?>
<styleSheet xmlns="http://schemas.openxmlformats.org/spreadsheetml/2006/main">
  <numFmts count="3">
    <numFmt numFmtId="164" formatCode="#,##0;\-#,###.0;0"/>
    <numFmt numFmtId="165" formatCode="0.0%"/>
    <numFmt numFmtId="166" formatCode="#,##0.0"/>
  </numFmts>
  <fonts count="16">
    <font>
      <sz val="11"/>
      <color theme="1"/>
      <name val="Calibri"/>
    </font>
    <font>
      <sz val="10"/>
      <color theme="1"/>
      <name val="Verdana"/>
      <family val="2"/>
    </font>
    <font>
      <b/>
      <sz val="8"/>
      <color rgb="FF333399"/>
      <name val="Lucida Sans"/>
      <family val="2"/>
    </font>
    <font>
      <b/>
      <sz val="8"/>
      <color rgb="FF333399"/>
      <name val="Verdana"/>
      <family val="2"/>
    </font>
    <font>
      <sz val="8"/>
      <color rgb="FF333399"/>
      <name val="Verdana"/>
      <family val="2"/>
    </font>
    <font>
      <b/>
      <sz val="10"/>
      <color rgb="FF333399"/>
      <name val="Lucida Sans"/>
      <family val="2"/>
    </font>
    <font>
      <sz val="9"/>
      <color theme="1"/>
      <name val="Helvetica"/>
    </font>
    <font>
      <sz val="10"/>
      <color rgb="FF333399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6666CC"/>
      </patternFill>
    </fill>
    <fill>
      <patternFill patternType="solid">
        <fgColor rgb="FFFFFFEF"/>
      </patternFill>
    </fill>
    <fill>
      <patternFill patternType="solid">
        <fgColor rgb="FFEFEDDE"/>
      </patternFill>
    </fill>
    <fill>
      <patternFill patternType="solid">
        <fgColor rgb="FFF3F2EA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wrapText="1"/>
    </xf>
    <xf numFmtId="165" fontId="4" fillId="0" borderId="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3" fillId="4" borderId="3" xfId="0" applyFont="1" applyFill="1" applyBorder="1" applyAlignment="1">
      <alignment horizontal="left" vertical="top" wrapText="1"/>
    </xf>
    <xf numFmtId="164" fontId="3" fillId="5" borderId="3" xfId="0" applyNumberFormat="1" applyFont="1" applyFill="1" applyBorder="1" applyAlignment="1">
      <alignment horizontal="right" vertical="top" wrapText="1"/>
    </xf>
    <xf numFmtId="165" fontId="3" fillId="5" borderId="4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3" fillId="6" borderId="5" xfId="0" applyFont="1" applyFill="1" applyBorder="1"/>
    <xf numFmtId="0" fontId="11" fillId="6" borderId="7" xfId="0" applyFont="1" applyFill="1" applyBorder="1"/>
    <xf numFmtId="0" fontId="14" fillId="6" borderId="5" xfId="1" applyFill="1" applyBorder="1" applyAlignment="1" applyProtection="1"/>
    <xf numFmtId="0" fontId="0" fillId="6" borderId="6" xfId="0" applyFill="1" applyBorder="1"/>
    <xf numFmtId="0" fontId="14" fillId="6" borderId="0" xfId="1" applyFill="1" applyBorder="1" applyAlignment="1" applyProtection="1"/>
    <xf numFmtId="0" fontId="11" fillId="6" borderId="5" xfId="0" applyFont="1" applyFill="1" applyBorder="1"/>
    <xf numFmtId="0" fontId="12" fillId="6" borderId="6" xfId="0" applyFont="1" applyFill="1" applyBorder="1"/>
    <xf numFmtId="0" fontId="15" fillId="6" borderId="6" xfId="0" applyFont="1" applyFill="1" applyBorder="1"/>
    <xf numFmtId="0" fontId="0" fillId="6" borderId="0" xfId="0" applyFill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4" fillId="6" borderId="6" xfId="1" applyFill="1" applyBorder="1" applyAlignment="1" applyProtection="1"/>
    <xf numFmtId="0" fontId="14" fillId="6" borderId="7" xfId="1" applyFill="1" applyBorder="1" applyAlignment="1" applyProtection="1"/>
    <xf numFmtId="0" fontId="0" fillId="6" borderId="7" xfId="0" applyFill="1" applyBorder="1"/>
    <xf numFmtId="3" fontId="0" fillId="6" borderId="7" xfId="0" applyNumberFormat="1" applyFill="1" applyBorder="1"/>
    <xf numFmtId="3" fontId="0" fillId="6" borderId="5" xfId="0" applyNumberFormat="1" applyFill="1" applyBorder="1"/>
    <xf numFmtId="10" fontId="0" fillId="6" borderId="6" xfId="0" applyNumberFormat="1" applyFill="1" applyBorder="1"/>
    <xf numFmtId="14" fontId="0" fillId="6" borderId="7" xfId="0" applyNumberFormat="1" applyFill="1" applyBorder="1"/>
    <xf numFmtId="4" fontId="0" fillId="6" borderId="5" xfId="0" applyNumberFormat="1" applyFill="1" applyBorder="1"/>
    <xf numFmtId="166" fontId="0" fillId="6" borderId="6" xfId="0" applyNumberFormat="1" applyFill="1" applyBorder="1"/>
    <xf numFmtId="166" fontId="0" fillId="6" borderId="7" xfId="0" applyNumberFormat="1" applyFill="1" applyBorder="1"/>
    <xf numFmtId="14" fontId="0" fillId="6" borderId="0" xfId="0" applyNumberFormat="1" applyFill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4.png"/><Relationship Id="rId1" Type="http://schemas.openxmlformats.org/officeDocument/2006/relationships/image" Target="../media/image23.png"/><Relationship Id="rId4" Type="http://schemas.openxmlformats.org/officeDocument/2006/relationships/hyperlink" Target="#'Number of Individual Cases By R'!P19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png"/><Relationship Id="rId2" Type="http://schemas.openxmlformats.org/officeDocument/2006/relationships/image" Target="../media/image27.png"/><Relationship Id="rId1" Type="http://schemas.openxmlformats.org/officeDocument/2006/relationships/image" Target="../media/image26.png"/><Relationship Id="rId4" Type="http://schemas.openxmlformats.org/officeDocument/2006/relationships/hyperlink" Target="#'Number of Individual Cases By R'!P19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png"/><Relationship Id="rId2" Type="http://schemas.openxmlformats.org/officeDocument/2006/relationships/image" Target="../media/image30.png"/><Relationship Id="rId1" Type="http://schemas.openxmlformats.org/officeDocument/2006/relationships/image" Target="../media/image29.png"/><Relationship Id="rId4" Type="http://schemas.openxmlformats.org/officeDocument/2006/relationships/hyperlink" Target="#'Number of Individual Cases By R'!P19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4.png"/><Relationship Id="rId2" Type="http://schemas.openxmlformats.org/officeDocument/2006/relationships/image" Target="../media/image33.png"/><Relationship Id="rId1" Type="http://schemas.openxmlformats.org/officeDocument/2006/relationships/image" Target="../media/image32.png"/><Relationship Id="rId4" Type="http://schemas.openxmlformats.org/officeDocument/2006/relationships/hyperlink" Target="#'Number of Individual Cases By R'!P19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7.png"/><Relationship Id="rId2" Type="http://schemas.openxmlformats.org/officeDocument/2006/relationships/image" Target="../media/image36.png"/><Relationship Id="rId1" Type="http://schemas.openxmlformats.org/officeDocument/2006/relationships/image" Target="../media/image35.png"/><Relationship Id="rId4" Type="http://schemas.openxmlformats.org/officeDocument/2006/relationships/hyperlink" Target="#'Number of Individual Cases By R'!P19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0.png"/><Relationship Id="rId2" Type="http://schemas.openxmlformats.org/officeDocument/2006/relationships/image" Target="../media/image39.png"/><Relationship Id="rId1" Type="http://schemas.openxmlformats.org/officeDocument/2006/relationships/image" Target="../media/image38.png"/><Relationship Id="rId4" Type="http://schemas.openxmlformats.org/officeDocument/2006/relationships/hyperlink" Target="#'Number of Individual Cases By R'!P19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3.png"/><Relationship Id="rId2" Type="http://schemas.openxmlformats.org/officeDocument/2006/relationships/image" Target="../media/image42.png"/><Relationship Id="rId1" Type="http://schemas.openxmlformats.org/officeDocument/2006/relationships/image" Target="../media/image41.png"/><Relationship Id="rId4" Type="http://schemas.openxmlformats.org/officeDocument/2006/relationships/hyperlink" Target="#'Number of Individual Cases By R'!P19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6.png"/><Relationship Id="rId2" Type="http://schemas.openxmlformats.org/officeDocument/2006/relationships/image" Target="../media/image45.png"/><Relationship Id="rId1" Type="http://schemas.openxmlformats.org/officeDocument/2006/relationships/image" Target="../media/image44.png"/><Relationship Id="rId4" Type="http://schemas.openxmlformats.org/officeDocument/2006/relationships/hyperlink" Target="#'Number of Individual Cases By R'!P19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9.png"/><Relationship Id="rId2" Type="http://schemas.openxmlformats.org/officeDocument/2006/relationships/image" Target="../media/image48.png"/><Relationship Id="rId1" Type="http://schemas.openxmlformats.org/officeDocument/2006/relationships/image" Target="../media/image47.png"/><Relationship Id="rId4" Type="http://schemas.openxmlformats.org/officeDocument/2006/relationships/hyperlink" Target="#'Number of Individual Cases By R'!P19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2.png"/><Relationship Id="rId2" Type="http://schemas.openxmlformats.org/officeDocument/2006/relationships/image" Target="../media/image51.png"/><Relationship Id="rId1" Type="http://schemas.openxmlformats.org/officeDocument/2006/relationships/image" Target="../media/image50.png"/><Relationship Id="rId4" Type="http://schemas.openxmlformats.org/officeDocument/2006/relationships/hyperlink" Target="#'Number of Individual Cases By R'!P19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5.png"/><Relationship Id="rId2" Type="http://schemas.openxmlformats.org/officeDocument/2006/relationships/image" Target="../media/image54.png"/><Relationship Id="rId1" Type="http://schemas.openxmlformats.org/officeDocument/2006/relationships/image" Target="../media/image53.png"/><Relationship Id="rId4" Type="http://schemas.openxmlformats.org/officeDocument/2006/relationships/hyperlink" Target="#'Number of Individual Cases By R'!P19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8.png"/><Relationship Id="rId2" Type="http://schemas.openxmlformats.org/officeDocument/2006/relationships/image" Target="../media/image57.png"/><Relationship Id="rId1" Type="http://schemas.openxmlformats.org/officeDocument/2006/relationships/image" Target="../media/image56.png"/><Relationship Id="rId4" Type="http://schemas.openxmlformats.org/officeDocument/2006/relationships/hyperlink" Target="#'Number of Individual Cases By R'!P19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1.png"/><Relationship Id="rId2" Type="http://schemas.openxmlformats.org/officeDocument/2006/relationships/image" Target="../media/image60.png"/><Relationship Id="rId1" Type="http://schemas.openxmlformats.org/officeDocument/2006/relationships/image" Target="../media/image59.png"/><Relationship Id="rId4" Type="http://schemas.openxmlformats.org/officeDocument/2006/relationships/hyperlink" Target="#'Number of Individual Cases By R'!P19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4.png"/><Relationship Id="rId2" Type="http://schemas.openxmlformats.org/officeDocument/2006/relationships/image" Target="../media/image63.png"/><Relationship Id="rId1" Type="http://schemas.openxmlformats.org/officeDocument/2006/relationships/image" Target="../media/image62.png"/><Relationship Id="rId4" Type="http://schemas.openxmlformats.org/officeDocument/2006/relationships/hyperlink" Target="#'Number of Individual Cases By R'!P19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7.png"/><Relationship Id="rId2" Type="http://schemas.openxmlformats.org/officeDocument/2006/relationships/image" Target="../media/image66.png"/><Relationship Id="rId1" Type="http://schemas.openxmlformats.org/officeDocument/2006/relationships/image" Target="../media/image65.png"/><Relationship Id="rId4" Type="http://schemas.openxmlformats.org/officeDocument/2006/relationships/hyperlink" Target="#'Number of Individual Cases By R'!P19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0.png"/><Relationship Id="rId2" Type="http://schemas.openxmlformats.org/officeDocument/2006/relationships/image" Target="../media/image69.png"/><Relationship Id="rId1" Type="http://schemas.openxmlformats.org/officeDocument/2006/relationships/image" Target="../media/image68.png"/><Relationship Id="rId4" Type="http://schemas.openxmlformats.org/officeDocument/2006/relationships/hyperlink" Target="#'Number of Individual Cases By R'!P19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3.png"/><Relationship Id="rId2" Type="http://schemas.openxmlformats.org/officeDocument/2006/relationships/image" Target="../media/image72.png"/><Relationship Id="rId1" Type="http://schemas.openxmlformats.org/officeDocument/2006/relationships/image" Target="../media/image71.png"/><Relationship Id="rId4" Type="http://schemas.openxmlformats.org/officeDocument/2006/relationships/hyperlink" Target="#'Number of Individual Cases By R'!P19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6.png"/><Relationship Id="rId2" Type="http://schemas.openxmlformats.org/officeDocument/2006/relationships/image" Target="../media/image75.png"/><Relationship Id="rId1" Type="http://schemas.openxmlformats.org/officeDocument/2006/relationships/image" Target="../media/image74.png"/><Relationship Id="rId4" Type="http://schemas.openxmlformats.org/officeDocument/2006/relationships/hyperlink" Target="#'Number of Individual Cases By R'!P19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9.png"/><Relationship Id="rId2" Type="http://schemas.openxmlformats.org/officeDocument/2006/relationships/image" Target="../media/image78.png"/><Relationship Id="rId1" Type="http://schemas.openxmlformats.org/officeDocument/2006/relationships/image" Target="../media/image77.png"/><Relationship Id="rId4" Type="http://schemas.openxmlformats.org/officeDocument/2006/relationships/hyperlink" Target="#'Number of Individual Cases By R'!P19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Number of Individual Cases By R'!P19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Number of Individual Cases By R'!P19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hyperlink" Target="#'Number of Individual Cases By R'!P19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4" Type="http://schemas.openxmlformats.org/officeDocument/2006/relationships/hyperlink" Target="#'Number of Individual Cases By R'!P19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Number of Individual Cases By R'!P19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4" Type="http://schemas.openxmlformats.org/officeDocument/2006/relationships/hyperlink" Target="#'Number of Individual Cases By R'!P19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hyperlink" Target="#'Number of Individual Cases By R'!P19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Relationship Id="rId4" Type="http://schemas.openxmlformats.org/officeDocument/2006/relationships/hyperlink" Target="#'Number of Individual Cases By R'!P1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723900</xdr:colOff>
      <xdr:row>32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67900" cy="6134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1087437</xdr:colOff>
      <xdr:row>18</xdr:row>
      <xdr:rowOff>6350</xdr:rowOff>
    </xdr:from>
    <xdr:ext cx="6410325" cy="226695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1087437</xdr:colOff>
      <xdr:row>45</xdr:row>
      <xdr:rowOff>6350</xdr:rowOff>
    </xdr:from>
    <xdr:ext cx="6410325" cy="1600200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1087437</xdr:colOff>
      <xdr:row>70</xdr:row>
      <xdr:rowOff>6350</xdr:rowOff>
    </xdr:from>
    <xdr:ext cx="6410325" cy="15525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955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955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3955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3955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955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955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3955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3955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45</xdr:row>
      <xdr:rowOff>0</xdr:rowOff>
    </xdr:from>
    <xdr:to>
      <xdr:col>5</xdr:col>
      <xdr:colOff>152401</xdr:colOff>
      <xdr:row>47</xdr:row>
      <xdr:rowOff>123827</xdr:rowOff>
    </xdr:to>
    <xdr:sp macro="" textlink="">
      <xdr:nvSpPr>
        <xdr:cNvPr id="2" name="ZoneTexte 1">
          <a:hlinkClick xmlns:r="http://schemas.openxmlformats.org/officeDocument/2006/relationships" r:id="rId1"/>
        </xdr:cNvPr>
        <xdr:cNvSpPr txBox="1"/>
      </xdr:nvSpPr>
      <xdr:spPr>
        <a:xfrm>
          <a:off x="30480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266950"/>
    <xdr:pic>
      <xdr:nvPicPr>
        <xdr:cNvPr id="2" name="image4.png" descr="image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6350</xdr:rowOff>
    </xdr:from>
    <xdr:ext cx="6172200" cy="1552575"/>
    <xdr:pic>
      <xdr:nvPicPr>
        <xdr:cNvPr id="3" name="image5.png" descr="image5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36</xdr:row>
      <xdr:rowOff>6350</xdr:rowOff>
    </xdr:from>
    <xdr:ext cx="6172200" cy="1552575"/>
    <xdr:pic>
      <xdr:nvPicPr>
        <xdr:cNvPr id="4" name="image6.png" descr="image6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45</xdr:row>
      <xdr:rowOff>0</xdr:rowOff>
    </xdr:from>
    <xdr:to>
      <xdr:col>5</xdr:col>
      <xdr:colOff>152401</xdr:colOff>
      <xdr:row>47</xdr:row>
      <xdr:rowOff>123827</xdr:rowOff>
    </xdr:to>
    <xdr:sp macro="" textlink="">
      <xdr:nvSpPr>
        <xdr:cNvPr id="2" name="ZoneTexte 1">
          <a:hlinkClick xmlns:r="http://schemas.openxmlformats.org/officeDocument/2006/relationships" r:id="rId1"/>
        </xdr:cNvPr>
        <xdr:cNvSpPr txBox="1"/>
      </xdr:nvSpPr>
      <xdr:spPr>
        <a:xfrm>
          <a:off x="30480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8125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68125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68125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68125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45</xdr:row>
      <xdr:rowOff>0</xdr:rowOff>
    </xdr:from>
    <xdr:to>
      <xdr:col>5</xdr:col>
      <xdr:colOff>152401</xdr:colOff>
      <xdr:row>47</xdr:row>
      <xdr:rowOff>123827</xdr:rowOff>
    </xdr:to>
    <xdr:sp macro="" textlink="">
      <xdr:nvSpPr>
        <xdr:cNvPr id="2" name="ZoneTexte 1">
          <a:hlinkClick xmlns:r="http://schemas.openxmlformats.org/officeDocument/2006/relationships" r:id="rId1"/>
        </xdr:cNvPr>
        <xdr:cNvSpPr txBox="1"/>
      </xdr:nvSpPr>
      <xdr:spPr>
        <a:xfrm>
          <a:off x="30480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6350</xdr:rowOff>
    </xdr:from>
    <xdr:ext cx="6172200" cy="202882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0" y="1149350"/>
          <a:ext cx="6172200" cy="202882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6350</xdr:rowOff>
    </xdr:from>
    <xdr:ext cx="6172200" cy="1552575"/>
    <xdr:pic>
      <xdr:nvPicPr>
        <xdr:cNvPr id="3" name="image2.png" descr="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58600" y="4197350"/>
          <a:ext cx="6172200" cy="155257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6350</xdr:rowOff>
    </xdr:from>
    <xdr:ext cx="6172200" cy="1743075"/>
    <xdr:pic>
      <xdr:nvPicPr>
        <xdr:cNvPr id="4" name="image3.png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8600" y="6673850"/>
          <a:ext cx="6172200" cy="1743075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45</xdr:row>
      <xdr:rowOff>0</xdr:rowOff>
    </xdr:from>
    <xdr:to>
      <xdr:col>4</xdr:col>
      <xdr:colOff>914401</xdr:colOff>
      <xdr:row>47</xdr:row>
      <xdr:rowOff>123827</xdr:rowOff>
    </xdr:to>
    <xdr:sp macro="" textlink="">
      <xdr:nvSpPr>
        <xdr:cNvPr id="5" name="ZoneTexte 4">
          <a:hlinkClick xmlns:r="http://schemas.openxmlformats.org/officeDocument/2006/relationships" r:id="rId4"/>
        </xdr:cNvPr>
        <xdr:cNvSpPr txBox="1"/>
      </xdr:nvSpPr>
      <xdr:spPr>
        <a:xfrm>
          <a:off x="11658600" y="8572500"/>
          <a:ext cx="914401" cy="504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Retour au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tableau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O40"/>
  <sheetViews>
    <sheetView tabSelected="1" topLeftCell="E1" workbookViewId="0">
      <pane xSplit="11190" ySplit="630" topLeftCell="N20" activePane="bottomRight"/>
      <selection activeCell="Q8" sqref="Q8"/>
      <selection pane="bottomLeft" activeCell="E2" sqref="E2"/>
      <selection pane="topRight" activeCell="M1" sqref="M1"/>
      <selection pane="bottomRight" activeCell="Q31" sqref="Q31"/>
    </sheetView>
  </sheetViews>
  <sheetFormatPr baseColWidth="10" defaultRowHeight="15"/>
  <cols>
    <col min="1" max="13" width="11.42578125" style="22"/>
    <col min="14" max="14" width="52.5703125" style="22" bestFit="1" customWidth="1"/>
    <col min="15" max="16384" width="11.42578125" style="22"/>
  </cols>
  <sheetData>
    <row r="1" spans="14:15" ht="15.75" thickBot="1">
      <c r="N1" s="14" t="s">
        <v>28</v>
      </c>
      <c r="O1" s="14" t="s">
        <v>36</v>
      </c>
    </row>
    <row r="2" spans="14:15" ht="15.75" thickTop="1">
      <c r="N2" s="34" t="s">
        <v>43</v>
      </c>
      <c r="O2" s="17">
        <v>17</v>
      </c>
    </row>
    <row r="3" spans="14:15">
      <c r="N3" s="35" t="s">
        <v>37</v>
      </c>
      <c r="O3" s="36">
        <v>3</v>
      </c>
    </row>
    <row r="4" spans="14:15">
      <c r="N4" s="35" t="s">
        <v>42</v>
      </c>
      <c r="O4" s="36">
        <v>2</v>
      </c>
    </row>
    <row r="5" spans="14:15">
      <c r="N5" s="35" t="s">
        <v>44</v>
      </c>
      <c r="O5" s="36">
        <v>2</v>
      </c>
    </row>
    <row r="6" spans="14:15">
      <c r="N6" s="35" t="s">
        <v>46</v>
      </c>
      <c r="O6" s="36">
        <v>2</v>
      </c>
    </row>
    <row r="7" spans="14:15">
      <c r="N7" s="35" t="s">
        <v>52</v>
      </c>
      <c r="O7" s="36">
        <v>2</v>
      </c>
    </row>
    <row r="8" spans="14:15">
      <c r="N8" s="35" t="s">
        <v>55</v>
      </c>
      <c r="O8" s="36">
        <v>2</v>
      </c>
    </row>
    <row r="9" spans="14:15">
      <c r="N9" s="35" t="s">
        <v>58</v>
      </c>
      <c r="O9" s="36">
        <v>2</v>
      </c>
    </row>
    <row r="10" spans="14:15">
      <c r="N10" s="35" t="s">
        <v>47</v>
      </c>
      <c r="O10" s="36">
        <v>1</v>
      </c>
    </row>
    <row r="11" spans="14:15">
      <c r="N11" s="35" t="s">
        <v>49</v>
      </c>
      <c r="O11" s="36">
        <v>1</v>
      </c>
    </row>
    <row r="12" spans="14:15">
      <c r="N12" s="35" t="s">
        <v>51</v>
      </c>
      <c r="O12" s="36">
        <v>1</v>
      </c>
    </row>
    <row r="13" spans="14:15">
      <c r="N13" s="35" t="s">
        <v>59</v>
      </c>
      <c r="O13" s="36">
        <v>1</v>
      </c>
    </row>
    <row r="14" spans="14:15">
      <c r="N14" s="35" t="s">
        <v>33</v>
      </c>
      <c r="O14" s="36">
        <v>0</v>
      </c>
    </row>
    <row r="15" spans="14:15">
      <c r="N15" s="35" t="s">
        <v>38</v>
      </c>
      <c r="O15" s="36">
        <v>0</v>
      </c>
    </row>
    <row r="16" spans="14:15">
      <c r="N16" s="35" t="s">
        <v>39</v>
      </c>
      <c r="O16" s="36">
        <v>0</v>
      </c>
    </row>
    <row r="17" spans="14:15">
      <c r="N17" s="35" t="s">
        <v>40</v>
      </c>
      <c r="O17" s="36">
        <v>0</v>
      </c>
    </row>
    <row r="18" spans="14:15">
      <c r="N18" s="35" t="s">
        <v>41</v>
      </c>
      <c r="O18" s="36">
        <v>0</v>
      </c>
    </row>
    <row r="19" spans="14:15">
      <c r="N19" s="35" t="s">
        <v>45</v>
      </c>
      <c r="O19" s="36">
        <v>0</v>
      </c>
    </row>
    <row r="20" spans="14:15">
      <c r="N20" s="35" t="s">
        <v>48</v>
      </c>
      <c r="O20" s="36">
        <v>0</v>
      </c>
    </row>
    <row r="21" spans="14:15">
      <c r="N21" s="35" t="s">
        <v>50</v>
      </c>
      <c r="O21" s="36">
        <v>0</v>
      </c>
    </row>
    <row r="22" spans="14:15">
      <c r="N22" s="35" t="s">
        <v>53</v>
      </c>
      <c r="O22" s="36">
        <v>0</v>
      </c>
    </row>
    <row r="23" spans="14:15">
      <c r="N23" s="35" t="s">
        <v>54</v>
      </c>
      <c r="O23" s="36">
        <v>0</v>
      </c>
    </row>
    <row r="24" spans="14:15">
      <c r="N24" s="35" t="s">
        <v>56</v>
      </c>
      <c r="O24" s="36">
        <v>0</v>
      </c>
    </row>
    <row r="25" spans="14:15">
      <c r="N25" s="35" t="s">
        <v>57</v>
      </c>
      <c r="O25" s="36">
        <v>0</v>
      </c>
    </row>
    <row r="26" spans="14:15">
      <c r="N26" s="35" t="s">
        <v>60</v>
      </c>
      <c r="O26" s="36">
        <v>0</v>
      </c>
    </row>
    <row r="27" spans="14:15">
      <c r="N27" s="35" t="s">
        <v>61</v>
      </c>
      <c r="O27" s="36">
        <v>0</v>
      </c>
    </row>
    <row r="28" spans="14:15">
      <c r="N28" s="35" t="s">
        <v>62</v>
      </c>
      <c r="O28" s="36">
        <v>0</v>
      </c>
    </row>
    <row r="30" spans="14:15">
      <c r="N30" s="15" t="s">
        <v>15</v>
      </c>
      <c r="O30" s="37">
        <f>SUM(O2:O28)</f>
        <v>36</v>
      </c>
    </row>
    <row r="31" spans="14:15" ht="15.75" thickBot="1">
      <c r="N31" s="16" t="s">
        <v>63</v>
      </c>
      <c r="O31" s="38">
        <f>'Number of Individual Cases'!B28</f>
        <v>520</v>
      </c>
    </row>
    <row r="32" spans="14:15" ht="15.75" thickTop="1">
      <c r="N32" s="17" t="s">
        <v>64</v>
      </c>
      <c r="O32" s="39">
        <f>O30/O31</f>
        <v>6.9230769230769235E-2</v>
      </c>
    </row>
    <row r="33" spans="14:15">
      <c r="N33" s="18"/>
    </row>
    <row r="34" spans="14:15">
      <c r="N34" s="15" t="s">
        <v>65</v>
      </c>
      <c r="O34" s="40">
        <v>42019</v>
      </c>
    </row>
    <row r="35" spans="14:15" ht="15.75" thickBot="1">
      <c r="N35" s="19" t="s">
        <v>66</v>
      </c>
      <c r="O35" s="41">
        <f>(16/31)+11+8</f>
        <v>19.516129032258064</v>
      </c>
    </row>
    <row r="36" spans="14:15" ht="15.75" thickTop="1">
      <c r="N36" s="20" t="s">
        <v>67</v>
      </c>
      <c r="O36" s="42">
        <f>O30/O35</f>
        <v>1.8446280991735537</v>
      </c>
    </row>
    <row r="37" spans="14:15">
      <c r="N37" s="21" t="s">
        <v>68</v>
      </c>
      <c r="O37" s="43">
        <f>O31/O35</f>
        <v>26.644628099173556</v>
      </c>
    </row>
    <row r="39" spans="14:15">
      <c r="O39" s="44"/>
    </row>
    <row r="40" spans="14:15">
      <c r="N40" s="22" t="s">
        <v>69</v>
      </c>
    </row>
  </sheetData>
  <autoFilter ref="N1:O28">
    <sortState ref="N2:O28">
      <sortCondition descending="1" ref="O2:O28"/>
    </sortState>
  </autoFilter>
  <hyperlinks>
    <hyperlink ref="N14" location="'Blood and lymphatic syst'!F46" display="Blood and lymphatic system disorders"/>
    <hyperlink ref="N3" location="'Cardiac disorders'!F46" display="Cardiac disorders"/>
    <hyperlink ref="N15" location="'Congenital, familial and gen'!F46" display="Congenital, familial and genetic disorders"/>
    <hyperlink ref="N16" location="'Ear and labyrinth disorders'!F46" display="Ear and labyrinth disorders"/>
    <hyperlink ref="N17" location="'Endocrine disorders'!F46" display="Endocrine disorders"/>
    <hyperlink ref="N18" location="'Eye disorders'!F46" display="Eye disorders"/>
    <hyperlink ref="N4" location="'Gastrointestinal disorders'!F46" display="Gastrointestinal disorders"/>
    <hyperlink ref="N2" location="'General disorders'!F46" display="General disorders and administration site conditions"/>
    <hyperlink ref="N5" location="'Hepatobiliary disorders'!F46" display="Hepatobiliary disorders"/>
    <hyperlink ref="N19" location="'Immune system disorders'!F46" display="Immune system disorders"/>
    <hyperlink ref="N6" location="'Infections and infestations'!F46" display="Infections and infestations"/>
    <hyperlink ref="N10" location="'Injury, poisoning and proc'!F46" display="Injury, poisoning and procedural complications"/>
    <hyperlink ref="N20" location="Investigations!F46" display="Investigations"/>
    <hyperlink ref="N11" location="'Metabolism and nutrition'!F46" display="Metabolism and nutrition disorders"/>
    <hyperlink ref="N21" location="'Musculoskeletal and connect'!F46" display="Musculoskeletal and connective tissue disorders"/>
    <hyperlink ref="N12" location="'Neoplasms benign, malignant'!F46" display="Neoplasms benign, malignant and unspecified"/>
    <hyperlink ref="N7" location="'Nervous system disorders'!F46" display="Nervous system disorders"/>
    <hyperlink ref="N22" location="'Pregnancy, puerperium and peri'!F46" display="Pregnancy, puerperium and perinatal conditions"/>
    <hyperlink ref="N23" location="'Product issues'!F46" display="Product issues"/>
    <hyperlink ref="N24" location="'Renal and urinary disorders'!F46" display="Renal and urinary disorders"/>
    <hyperlink ref="N25" location="'Reproductive system and breast'!F46" display="Reproductive system and breast disorders"/>
    <hyperlink ref="N9" location="'Respiratory, thoracic and media'!F46" display="Respiratory, thoracic and mediastinal disorders"/>
    <hyperlink ref="N13" location="'Skin and subcutaneous'!F46" display="Skin and subcutaneous tissue disorders"/>
    <hyperlink ref="N26" location="'Social circumstances'!F46" display="Social circumstances"/>
    <hyperlink ref="N27" location="'Surgical and medical proc'!F46" display="Surgical and medical procedures"/>
    <hyperlink ref="N28" location="'Vascular disorders'!F46" display="Vascular disorders"/>
    <hyperlink ref="N8" location="'Psychiatric disorders'!F46" display="Psychiatric disorders"/>
    <hyperlink ref="N31" location="'Number of individual cases'!A1" display="Number of individual cas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6"/>
  <sheetViews>
    <sheetView topLeftCell="E28" workbookViewId="0">
      <selection activeCell="F46" sqref="F46"/>
    </sheetView>
  </sheetViews>
  <sheetFormatPr baseColWidth="10" defaultColWidth="9.140625" defaultRowHeight="15"/>
  <cols>
    <col min="1" max="2" width="67.28515625" customWidth="1"/>
    <col min="3" max="3" width="39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32" t="s">
        <v>28</v>
      </c>
      <c r="B43" s="32"/>
      <c r="E43" s="27"/>
      <c r="F43" s="27"/>
    </row>
    <row r="44" spans="1:6">
      <c r="A44" s="33" t="s">
        <v>70</v>
      </c>
      <c r="B44" s="33"/>
      <c r="E44" s="27"/>
      <c r="F44" s="27"/>
    </row>
    <row r="45" spans="1:6">
      <c r="A45" s="32" t="s">
        <v>34</v>
      </c>
      <c r="B45" s="32"/>
    </row>
    <row r="46" spans="1:6">
      <c r="A46" s="33" t="s">
        <v>29</v>
      </c>
      <c r="B46" s="33"/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13">
    <mergeCell ref="E5:F5"/>
    <mergeCell ref="E7:F17"/>
    <mergeCell ref="E23:F30"/>
    <mergeCell ref="E36:F44"/>
    <mergeCell ref="A43:B43"/>
    <mergeCell ref="A44:B44"/>
    <mergeCell ref="A45:B45"/>
    <mergeCell ref="A46:B46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6"/>
  <sheetViews>
    <sheetView topLeftCell="C34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62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6"/>
  <sheetViews>
    <sheetView topLeftCell="E34" workbookViewId="0">
      <selection activeCell="F46" sqref="F46"/>
    </sheetView>
  </sheetViews>
  <sheetFormatPr baseColWidth="10" defaultColWidth="9.140625" defaultRowHeight="15"/>
  <cols>
    <col min="1" max="1" width="75.140625" customWidth="1"/>
    <col min="2" max="2" width="71.42578125" customWidth="1"/>
    <col min="3" max="3" width="27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58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6"/>
  <sheetViews>
    <sheetView topLeftCell="C34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55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6"/>
  <sheetViews>
    <sheetView topLeftCell="E31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42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6"/>
  <sheetViews>
    <sheetView topLeftCell="C34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40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6"/>
  <sheetViews>
    <sheetView topLeftCell="C31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41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6"/>
  <sheetViews>
    <sheetView topLeftCell="E34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44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6"/>
  <sheetViews>
    <sheetView topLeftCell="E34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45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6"/>
  <sheetViews>
    <sheetView topLeftCell="E28" workbookViewId="0">
      <selection activeCell="F46" sqref="F46"/>
    </sheetView>
  </sheetViews>
  <sheetFormatPr baseColWidth="10" defaultColWidth="9.140625" defaultRowHeight="15"/>
  <cols>
    <col min="1" max="1" width="74.42578125" customWidth="1"/>
    <col min="2" max="2" width="72.140625" customWidth="1"/>
    <col min="3" max="3" width="27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47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showGridLines="0" topLeftCell="A16" workbookViewId="0">
      <selection sqref="A1:F1"/>
    </sheetView>
  </sheetViews>
  <sheetFormatPr baseColWidth="10" defaultColWidth="9.140625" defaultRowHeight="15"/>
  <cols>
    <col min="1" max="1" width="30.42578125" customWidth="1"/>
    <col min="2" max="3" width="15.85546875" customWidth="1"/>
    <col min="4" max="4" width="128.7109375" customWidth="1"/>
    <col min="5" max="6" width="1.42578125" customWidth="1"/>
    <col min="7" max="7" width="0.42578125" customWidth="1"/>
  </cols>
  <sheetData>
    <row r="1" spans="1:6">
      <c r="A1" s="25" t="s">
        <v>0</v>
      </c>
      <c r="B1" s="25"/>
      <c r="C1" s="25"/>
      <c r="D1" s="25"/>
      <c r="E1" s="25"/>
      <c r="F1" s="25"/>
    </row>
    <row r="2" spans="1:6">
      <c r="A2" s="25" t="s">
        <v>1</v>
      </c>
      <c r="B2" s="25"/>
      <c r="C2" s="25"/>
      <c r="D2" s="25"/>
      <c r="E2" s="25"/>
      <c r="F2" s="25"/>
    </row>
    <row r="4" spans="1:6">
      <c r="A4" s="26" t="s">
        <v>2</v>
      </c>
      <c r="B4" s="26"/>
      <c r="C4" s="26"/>
      <c r="D4" s="26"/>
      <c r="E4" s="26"/>
    </row>
    <row r="5" spans="1:6">
      <c r="A5" s="26"/>
      <c r="B5" s="26"/>
      <c r="C5" s="26"/>
      <c r="D5" s="26"/>
      <c r="E5" s="26"/>
    </row>
    <row r="6" spans="1:6">
      <c r="A6" s="26"/>
      <c r="B6" s="26"/>
      <c r="C6" s="26"/>
      <c r="D6" s="26"/>
      <c r="E6" s="26"/>
    </row>
    <row r="7" spans="1:6">
      <c r="A7" s="26"/>
      <c r="B7" s="26"/>
      <c r="C7" s="26"/>
      <c r="D7" s="26"/>
      <c r="E7" s="26"/>
    </row>
    <row r="8" spans="1:6">
      <c r="A8" s="26"/>
      <c r="B8" s="26"/>
      <c r="C8" s="26"/>
      <c r="D8" s="26"/>
      <c r="E8" s="26"/>
    </row>
    <row r="9" spans="1:6">
      <c r="A9" s="26"/>
      <c r="B9" s="26"/>
      <c r="C9" s="26"/>
      <c r="D9" s="26"/>
      <c r="E9" s="26"/>
    </row>
    <row r="10" spans="1:6">
      <c r="A10" s="26"/>
      <c r="B10" s="26"/>
      <c r="C10" s="26"/>
      <c r="D10" s="26"/>
      <c r="E10" s="26"/>
    </row>
    <row r="11" spans="1:6">
      <c r="A11" s="26"/>
      <c r="B11" s="26"/>
      <c r="C11" s="26"/>
      <c r="D11" s="26"/>
      <c r="E11" s="26"/>
    </row>
    <row r="12" spans="1:6">
      <c r="A12" s="26"/>
      <c r="B12" s="26"/>
      <c r="C12" s="26"/>
      <c r="D12" s="26"/>
      <c r="E12" s="26"/>
    </row>
    <row r="13" spans="1:6">
      <c r="A13" s="26"/>
      <c r="B13" s="26"/>
      <c r="C13" s="26"/>
      <c r="D13" s="26"/>
      <c r="E13" s="26"/>
    </row>
    <row r="14" spans="1:6">
      <c r="A14" s="26"/>
      <c r="B14" s="26"/>
      <c r="C14" s="26"/>
      <c r="D14" s="26"/>
      <c r="E14" s="26"/>
    </row>
    <row r="15" spans="1:6">
      <c r="A15" s="26"/>
      <c r="B15" s="26"/>
      <c r="C15" s="26"/>
      <c r="D15" s="26"/>
      <c r="E15" s="26"/>
    </row>
    <row r="16" spans="1:6">
      <c r="A16" s="26"/>
      <c r="B16" s="26"/>
      <c r="C16" s="26"/>
      <c r="D16" s="26"/>
      <c r="E16" s="26"/>
    </row>
    <row r="17" spans="1:5">
      <c r="A17" s="26"/>
      <c r="B17" s="26"/>
      <c r="C17" s="26"/>
      <c r="D17" s="26"/>
      <c r="E17" s="26"/>
    </row>
    <row r="18" spans="1:5">
      <c r="A18" s="26"/>
      <c r="B18" s="26"/>
      <c r="C18" s="26"/>
      <c r="D18" s="26"/>
      <c r="E18" s="26"/>
    </row>
    <row r="19" spans="1:5">
      <c r="A19" s="1" t="s">
        <v>3</v>
      </c>
      <c r="B19" s="1" t="s">
        <v>4</v>
      </c>
      <c r="C19" s="2" t="s">
        <v>5</v>
      </c>
      <c r="D19" s="27" t="s">
        <v>16</v>
      </c>
    </row>
    <row r="20" spans="1:5">
      <c r="A20" s="3" t="s">
        <v>6</v>
      </c>
      <c r="B20" s="4">
        <v>198</v>
      </c>
      <c r="C20" s="5">
        <v>0.38076923076923103</v>
      </c>
      <c r="D20" s="27"/>
    </row>
    <row r="21" spans="1:5">
      <c r="A21" s="3" t="s">
        <v>7</v>
      </c>
      <c r="B21" s="6" t="s">
        <v>8</v>
      </c>
      <c r="C21" s="7"/>
      <c r="D21" s="27"/>
    </row>
    <row r="22" spans="1:5">
      <c r="A22" s="3" t="s">
        <v>9</v>
      </c>
      <c r="B22" s="6" t="s">
        <v>8</v>
      </c>
      <c r="C22" s="7"/>
      <c r="D22" s="27"/>
    </row>
    <row r="23" spans="1:5">
      <c r="A23" s="3" t="s">
        <v>10</v>
      </c>
      <c r="B23" s="6" t="s">
        <v>8</v>
      </c>
      <c r="C23" s="7"/>
      <c r="D23" s="27"/>
    </row>
    <row r="24" spans="1:5">
      <c r="A24" s="3" t="s">
        <v>11</v>
      </c>
      <c r="B24" s="6" t="s">
        <v>8</v>
      </c>
      <c r="C24" s="7"/>
      <c r="D24" s="27"/>
    </row>
    <row r="25" spans="1:5">
      <c r="A25" s="3" t="s">
        <v>12</v>
      </c>
      <c r="B25" s="4">
        <v>256</v>
      </c>
      <c r="C25" s="5">
        <v>0.492307692307692</v>
      </c>
      <c r="D25" s="27"/>
    </row>
    <row r="26" spans="1:5">
      <c r="A26" s="3" t="s">
        <v>13</v>
      </c>
      <c r="B26" s="4">
        <v>64</v>
      </c>
      <c r="C26" s="5">
        <v>0.123076923076923</v>
      </c>
      <c r="D26" s="27"/>
    </row>
    <row r="27" spans="1:5">
      <c r="A27" s="3" t="s">
        <v>14</v>
      </c>
      <c r="B27" s="4">
        <v>2</v>
      </c>
      <c r="C27" s="5">
        <v>3.8461538461539999E-3</v>
      </c>
      <c r="D27" s="27"/>
    </row>
    <row r="28" spans="1:5">
      <c r="A28" s="8" t="s">
        <v>15</v>
      </c>
      <c r="B28" s="9">
        <v>520</v>
      </c>
      <c r="C28" s="10">
        <v>1</v>
      </c>
      <c r="D28" s="27"/>
    </row>
    <row r="29" spans="1:5">
      <c r="D29" s="27"/>
    </row>
    <row r="30" spans="1:5">
      <c r="D30" s="27"/>
    </row>
    <row r="35" spans="1:5">
      <c r="A35" s="28" t="s">
        <v>17</v>
      </c>
      <c r="B35" s="28"/>
      <c r="C35" s="28"/>
      <c r="D35" s="28"/>
      <c r="E35" s="28"/>
    </row>
    <row r="36" spans="1:5">
      <c r="A36" s="28"/>
      <c r="B36" s="28"/>
      <c r="C36" s="28"/>
      <c r="D36" s="28"/>
      <c r="E36" s="28"/>
    </row>
    <row r="37" spans="1:5">
      <c r="A37" s="28"/>
      <c r="B37" s="28"/>
      <c r="C37" s="28"/>
      <c r="D37" s="28"/>
      <c r="E37" s="28"/>
    </row>
    <row r="38" spans="1:5">
      <c r="A38" s="28"/>
      <c r="B38" s="28"/>
      <c r="C38" s="28"/>
      <c r="D38" s="28"/>
      <c r="E38" s="28"/>
    </row>
    <row r="39" spans="1:5">
      <c r="A39" s="28"/>
      <c r="B39" s="28"/>
      <c r="C39" s="28"/>
      <c r="D39" s="28"/>
      <c r="E39" s="28"/>
    </row>
    <row r="40" spans="1:5">
      <c r="A40" s="28"/>
      <c r="B40" s="28"/>
      <c r="C40" s="28"/>
      <c r="D40" s="28"/>
      <c r="E40" s="28"/>
    </row>
    <row r="41" spans="1:5">
      <c r="A41" s="28"/>
      <c r="B41" s="28"/>
      <c r="C41" s="28"/>
      <c r="D41" s="28"/>
      <c r="E41" s="28"/>
    </row>
    <row r="42" spans="1:5">
      <c r="A42" s="28"/>
      <c r="B42" s="28"/>
      <c r="C42" s="28"/>
      <c r="D42" s="28"/>
      <c r="E42" s="28"/>
    </row>
    <row r="43" spans="1:5">
      <c r="A43" s="28"/>
      <c r="B43" s="28"/>
      <c r="C43" s="28"/>
      <c r="D43" s="28"/>
      <c r="E43" s="28"/>
    </row>
    <row r="44" spans="1:5">
      <c r="A44" s="28"/>
      <c r="B44" s="28"/>
      <c r="C44" s="28"/>
      <c r="D44" s="28"/>
      <c r="E44" s="28"/>
    </row>
    <row r="45" spans="1:5">
      <c r="A45" s="28"/>
      <c r="B45" s="28"/>
      <c r="C45" s="28"/>
      <c r="D45" s="28"/>
      <c r="E45" s="28"/>
    </row>
    <row r="46" spans="1:5">
      <c r="A46" s="1" t="s">
        <v>18</v>
      </c>
      <c r="B46" s="1" t="s">
        <v>4</v>
      </c>
      <c r="C46" s="2" t="s">
        <v>5</v>
      </c>
      <c r="D46" s="27" t="s">
        <v>16</v>
      </c>
    </row>
    <row r="47" spans="1:5">
      <c r="A47" s="3" t="s">
        <v>19</v>
      </c>
      <c r="B47" s="4">
        <v>230</v>
      </c>
      <c r="C47" s="5">
        <v>0.44230769230769201</v>
      </c>
      <c r="D47" s="27"/>
    </row>
    <row r="48" spans="1:5">
      <c r="A48" s="3" t="s">
        <v>20</v>
      </c>
      <c r="B48" s="4">
        <v>246</v>
      </c>
      <c r="C48" s="5">
        <v>0.47307692307692301</v>
      </c>
      <c r="D48" s="27"/>
    </row>
    <row r="49" spans="1:5">
      <c r="A49" s="3" t="s">
        <v>6</v>
      </c>
      <c r="B49" s="4">
        <v>44</v>
      </c>
      <c r="C49" s="5">
        <v>8.4615384615384995E-2</v>
      </c>
      <c r="D49" s="27"/>
    </row>
    <row r="50" spans="1:5">
      <c r="A50" s="8" t="s">
        <v>15</v>
      </c>
      <c r="B50" s="9">
        <v>520</v>
      </c>
      <c r="C50" s="10">
        <v>1</v>
      </c>
      <c r="D50" s="27"/>
    </row>
    <row r="51" spans="1:5">
      <c r="D51" s="27"/>
    </row>
    <row r="52" spans="1:5">
      <c r="D52" s="27"/>
    </row>
    <row r="53" spans="1:5">
      <c r="D53" s="27"/>
    </row>
    <row r="60" spans="1:5">
      <c r="A60" s="28" t="s">
        <v>21</v>
      </c>
      <c r="B60" s="28"/>
      <c r="C60" s="28"/>
      <c r="D60" s="28"/>
      <c r="E60" s="28"/>
    </row>
    <row r="61" spans="1:5">
      <c r="A61" s="28"/>
      <c r="B61" s="28"/>
      <c r="C61" s="28"/>
      <c r="D61" s="28"/>
      <c r="E61" s="28"/>
    </row>
    <row r="62" spans="1:5">
      <c r="A62" s="28"/>
      <c r="B62" s="28"/>
      <c r="C62" s="28"/>
      <c r="D62" s="28"/>
      <c r="E62" s="28"/>
    </row>
    <row r="63" spans="1:5">
      <c r="A63" s="28"/>
      <c r="B63" s="28"/>
      <c r="C63" s="28"/>
      <c r="D63" s="28"/>
      <c r="E63" s="28"/>
    </row>
    <row r="64" spans="1:5">
      <c r="A64" s="28"/>
      <c r="B64" s="28"/>
      <c r="C64" s="28"/>
      <c r="D64" s="28"/>
      <c r="E64" s="28"/>
    </row>
    <row r="65" spans="1:5">
      <c r="A65" s="28"/>
      <c r="B65" s="28"/>
      <c r="C65" s="28"/>
      <c r="D65" s="28"/>
      <c r="E65" s="28"/>
    </row>
    <row r="66" spans="1:5">
      <c r="A66" s="28"/>
      <c r="B66" s="28"/>
      <c r="C66" s="28"/>
      <c r="D66" s="28"/>
      <c r="E66" s="28"/>
    </row>
    <row r="67" spans="1:5">
      <c r="A67" s="28"/>
      <c r="B67" s="28"/>
      <c r="C67" s="28"/>
      <c r="D67" s="28"/>
      <c r="E67" s="28"/>
    </row>
    <row r="68" spans="1:5">
      <c r="A68" s="28"/>
      <c r="B68" s="28"/>
      <c r="C68" s="28"/>
      <c r="D68" s="28"/>
      <c r="E68" s="28"/>
    </row>
    <row r="69" spans="1:5">
      <c r="A69" s="28"/>
      <c r="B69" s="28"/>
      <c r="C69" s="28"/>
      <c r="D69" s="28"/>
      <c r="E69" s="28"/>
    </row>
    <row r="70" spans="1:5">
      <c r="A70" s="28"/>
      <c r="B70" s="28"/>
      <c r="C70" s="28"/>
      <c r="D70" s="28"/>
      <c r="E70" s="28"/>
    </row>
    <row r="71" spans="1:5" ht="21">
      <c r="A71" s="1" t="s">
        <v>22</v>
      </c>
      <c r="B71" s="1" t="s">
        <v>4</v>
      </c>
      <c r="C71" s="2" t="s">
        <v>5</v>
      </c>
      <c r="D71" s="27" t="s">
        <v>16</v>
      </c>
    </row>
    <row r="72" spans="1:5">
      <c r="A72" s="3" t="s">
        <v>23</v>
      </c>
      <c r="B72" s="4">
        <v>133</v>
      </c>
      <c r="C72" s="5">
        <v>0.25576923076923103</v>
      </c>
      <c r="D72" s="27"/>
    </row>
    <row r="73" spans="1:5">
      <c r="A73" s="3" t="s">
        <v>24</v>
      </c>
      <c r="B73" s="4">
        <v>387</v>
      </c>
      <c r="C73" s="5">
        <v>0.74423076923076903</v>
      </c>
      <c r="D73" s="27"/>
    </row>
    <row r="74" spans="1:5">
      <c r="A74" s="3" t="s">
        <v>6</v>
      </c>
      <c r="B74" s="6" t="s">
        <v>8</v>
      </c>
      <c r="C74" s="7"/>
      <c r="D74" s="27"/>
    </row>
    <row r="75" spans="1:5">
      <c r="A75" s="8" t="s">
        <v>15</v>
      </c>
      <c r="B75" s="9">
        <v>520</v>
      </c>
      <c r="C75" s="10">
        <v>1</v>
      </c>
      <c r="D75" s="27"/>
    </row>
    <row r="76" spans="1:5">
      <c r="D76" s="27"/>
    </row>
    <row r="77" spans="1:5">
      <c r="D77" s="27"/>
    </row>
    <row r="78" spans="1:5">
      <c r="D78" s="27"/>
    </row>
    <row r="85" spans="1:6">
      <c r="A85" s="29" t="s">
        <v>25</v>
      </c>
      <c r="B85" s="29"/>
      <c r="C85" s="29"/>
      <c r="D85" s="29"/>
      <c r="E85" s="29"/>
      <c r="F85" s="29"/>
    </row>
    <row r="86" spans="1:6">
      <c r="A86" s="30" t="s">
        <v>16</v>
      </c>
      <c r="B86" s="30"/>
      <c r="C86" s="30"/>
      <c r="D86" s="30"/>
      <c r="E86" s="30"/>
      <c r="F86" s="30"/>
    </row>
  </sheetData>
  <mergeCells count="10">
    <mergeCell ref="D46:D53"/>
    <mergeCell ref="A60:E70"/>
    <mergeCell ref="D71:D78"/>
    <mergeCell ref="A85:F85"/>
    <mergeCell ref="A86:F86"/>
    <mergeCell ref="A1:F1"/>
    <mergeCell ref="A2:F2"/>
    <mergeCell ref="A4:E18"/>
    <mergeCell ref="D19:D30"/>
    <mergeCell ref="A35:E4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6"/>
  <sheetViews>
    <sheetView topLeftCell="E25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48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6"/>
  <sheetViews>
    <sheetView topLeftCell="C34" workbookViewId="0">
      <selection activeCell="F46" sqref="F46"/>
    </sheetView>
  </sheetViews>
  <sheetFormatPr baseColWidth="10" defaultColWidth="9.140625" defaultRowHeight="15"/>
  <cols>
    <col min="1" max="1" width="74.42578125" customWidth="1"/>
    <col min="2" max="2" width="72.140625" customWidth="1"/>
    <col min="3" max="3" width="27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49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6"/>
  <sheetViews>
    <sheetView topLeftCell="C28" workbookViewId="0">
      <selection activeCell="F46" sqref="F46"/>
    </sheetView>
  </sheetViews>
  <sheetFormatPr baseColWidth="10" defaultColWidth="9.140625" defaultRowHeight="15"/>
  <cols>
    <col min="1" max="2" width="76" customWidth="1"/>
    <col min="3" max="3" width="22.140625" customWidth="1"/>
    <col min="4" max="4" width="0.42578125" customWidth="1"/>
    <col min="5" max="6" width="63.28515625" customWidth="1"/>
    <col min="7" max="8" width="32.5703125" customWidth="1"/>
    <col min="9" max="11" width="0.4257812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50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86"/>
  <sheetViews>
    <sheetView topLeftCell="E31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52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86"/>
  <sheetViews>
    <sheetView topLeftCell="F25" workbookViewId="0">
      <selection activeCell="F46" sqref="F46"/>
    </sheetView>
  </sheetViews>
  <sheetFormatPr baseColWidth="10" defaultColWidth="9.140625" defaultRowHeight="15"/>
  <cols>
    <col min="1" max="2" width="76" customWidth="1"/>
    <col min="3" max="3" width="22.140625" customWidth="1"/>
    <col min="4" max="4" width="0.42578125" customWidth="1"/>
    <col min="5" max="6" width="63.28515625" customWidth="1"/>
    <col min="7" max="8" width="32.5703125" customWidth="1"/>
    <col min="9" max="11" width="0.4257812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53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86"/>
  <sheetViews>
    <sheetView topLeftCell="E28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54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86"/>
  <sheetViews>
    <sheetView topLeftCell="E34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56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86"/>
  <sheetViews>
    <sheetView topLeftCell="C28" workbookViewId="0">
      <selection activeCell="F46" sqref="F46"/>
    </sheetView>
  </sheetViews>
  <sheetFormatPr baseColWidth="10" defaultColWidth="9.140625" defaultRowHeight="15"/>
  <cols>
    <col min="1" max="1" width="73.140625" customWidth="1"/>
    <col min="2" max="2" width="74.710937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57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86"/>
  <sheetViews>
    <sheetView topLeftCell="C31" workbookViewId="0">
      <selection activeCell="F46" sqref="F46"/>
    </sheetView>
  </sheetViews>
  <sheetFormatPr baseColWidth="10" defaultColWidth="9.140625" defaultRowHeight="15"/>
  <cols>
    <col min="1" max="1" width="72.85546875" customWidth="1"/>
    <col min="2" max="2" width="73.7109375" customWidth="1"/>
    <col min="3" max="3" width="27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23" t="s">
        <v>28</v>
      </c>
      <c r="E43" s="27"/>
      <c r="F43" s="27"/>
    </row>
    <row r="44" spans="1:6">
      <c r="A44" s="24" t="s">
        <v>59</v>
      </c>
      <c r="E44" s="27"/>
      <c r="F44" s="27"/>
    </row>
    <row r="45" spans="1:6">
      <c r="A45" s="23" t="s">
        <v>34</v>
      </c>
    </row>
    <row r="46" spans="1:6">
      <c r="A46" s="24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A85:B85"/>
    <mergeCell ref="A86:B86"/>
    <mergeCell ref="A1:B1"/>
    <mergeCell ref="A2:B2"/>
    <mergeCell ref="A5:B42"/>
    <mergeCell ref="E5:F5"/>
    <mergeCell ref="E7:F17"/>
    <mergeCell ref="E23:F30"/>
    <mergeCell ref="E36:F44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topLeftCell="A34" workbookViewId="0">
      <selection activeCell="F46" sqref="F4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showGridLines="0" topLeftCell="E22" workbookViewId="0">
      <selection activeCell="C21" sqref="C21"/>
    </sheetView>
  </sheetViews>
  <sheetFormatPr baseColWidth="10" defaultColWidth="9.140625" defaultRowHeight="15"/>
  <cols>
    <col min="1" max="1" width="75.85546875" customWidth="1"/>
    <col min="2" max="2" width="76.140625" customWidth="1"/>
    <col min="3" max="3" width="20.140625" customWidth="1"/>
    <col min="4" max="4" width="0.42578125" customWidth="1"/>
    <col min="5" max="6" width="63.5703125" customWidth="1"/>
    <col min="7" max="7" width="2.7109375" customWidth="1"/>
    <col min="8" max="8" width="0.42578125" customWidth="1"/>
  </cols>
  <sheetData>
    <row r="1" spans="1:6">
      <c r="A1" s="25" t="s">
        <v>26</v>
      </c>
      <c r="B1" s="25"/>
    </row>
    <row r="2" spans="1:6">
      <c r="A2" s="25" t="s">
        <v>27</v>
      </c>
      <c r="B2" s="25"/>
    </row>
    <row r="5" spans="1:6">
      <c r="A5" s="31" t="s">
        <v>28</v>
      </c>
      <c r="B5" s="31"/>
      <c r="E5" s="31" t="s">
        <v>30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  <c r="E18" s="27"/>
      <c r="F18" s="27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</row>
    <row r="24" spans="1:6">
      <c r="A24" s="31"/>
      <c r="B24" s="31"/>
      <c r="E24" s="27" t="s">
        <v>16</v>
      </c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  <c r="E31" s="27"/>
      <c r="F31" s="27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</row>
    <row r="37" spans="1:6">
      <c r="A37" s="31"/>
      <c r="B37" s="31"/>
      <c r="E37" s="27" t="s">
        <v>16</v>
      </c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E43" s="27"/>
      <c r="F43" s="27"/>
    </row>
    <row r="44" spans="1:6">
      <c r="A44" s="11" t="s">
        <v>29</v>
      </c>
      <c r="E44" s="27"/>
      <c r="F44" s="27"/>
    </row>
    <row r="46" spans="1:6">
      <c r="A46" s="11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A86:B86"/>
    <mergeCell ref="A1:B1"/>
    <mergeCell ref="A2:B2"/>
    <mergeCell ref="A5:B42"/>
    <mergeCell ref="E5:F5"/>
    <mergeCell ref="E7:F18"/>
    <mergeCell ref="E24:F31"/>
    <mergeCell ref="E37:F44"/>
    <mergeCell ref="A85:B8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topLeftCell="A31" workbookViewId="0">
      <selection activeCell="F46" sqref="F4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topLeftCell="E28" workbookViewId="0">
      <selection activeCell="F46" sqref="F46"/>
    </sheetView>
  </sheetViews>
  <sheetFormatPr baseColWidth="10" defaultColWidth="9.140625" defaultRowHeight="15"/>
  <cols>
    <col min="1" max="1" width="71.42578125" customWidth="1"/>
    <col min="2" max="2" width="75.28515625" customWidth="1"/>
    <col min="3" max="3" width="27.8554687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33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topLeftCell="E28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37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>
      <selection activeCell="F46" sqref="F4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6"/>
  <sheetViews>
    <sheetView topLeftCell="E28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39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topLeftCell="C34" workbookViewId="0">
      <selection activeCell="F46" sqref="F46"/>
    </sheetView>
  </sheetViews>
  <sheetFormatPr baseColWidth="10" defaultColWidth="9.140625" defaultRowHeight="15"/>
  <cols>
    <col min="1" max="1" width="72" customWidth="1"/>
    <col min="2" max="2" width="75.8554687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43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6"/>
  <sheetViews>
    <sheetView topLeftCell="C25" workbookViewId="0">
      <selection activeCell="F46" sqref="F46"/>
    </sheetView>
  </sheetViews>
  <sheetFormatPr baseColWidth="10" defaultColWidth="9.140625" defaultRowHeight="15"/>
  <cols>
    <col min="1" max="1" width="72.42578125" customWidth="1"/>
    <col min="2" max="2" width="75.42578125" customWidth="1"/>
    <col min="3" max="3" width="26.5703125" customWidth="1"/>
    <col min="4" max="4" width="0.42578125" customWidth="1"/>
    <col min="5" max="6" width="63.28515625" customWidth="1"/>
    <col min="7" max="8" width="32.5703125" customWidth="1"/>
    <col min="9" max="11" width="0.7109375" customWidth="1"/>
  </cols>
  <sheetData>
    <row r="1" spans="1:6">
      <c r="A1" s="25" t="s">
        <v>31</v>
      </c>
      <c r="B1" s="25"/>
    </row>
    <row r="2" spans="1:6">
      <c r="A2" s="25" t="s">
        <v>27</v>
      </c>
      <c r="B2" s="25"/>
    </row>
    <row r="5" spans="1:6">
      <c r="A5" s="31" t="s">
        <v>32</v>
      </c>
      <c r="B5" s="31"/>
      <c r="E5" s="31" t="s">
        <v>35</v>
      </c>
      <c r="F5" s="31"/>
    </row>
    <row r="6" spans="1:6">
      <c r="A6" s="31"/>
      <c r="B6" s="31"/>
    </row>
    <row r="7" spans="1:6">
      <c r="A7" s="31"/>
      <c r="B7" s="31"/>
      <c r="E7" s="27" t="s">
        <v>16</v>
      </c>
      <c r="F7" s="27"/>
    </row>
    <row r="8" spans="1:6">
      <c r="A8" s="31"/>
      <c r="B8" s="31"/>
      <c r="E8" s="27"/>
      <c r="F8" s="27"/>
    </row>
    <row r="9" spans="1:6">
      <c r="A9" s="31"/>
      <c r="B9" s="31"/>
      <c r="E9" s="27"/>
      <c r="F9" s="27"/>
    </row>
    <row r="10" spans="1:6">
      <c r="A10" s="31"/>
      <c r="B10" s="31"/>
      <c r="E10" s="27"/>
      <c r="F10" s="27"/>
    </row>
    <row r="11" spans="1:6">
      <c r="A11" s="31"/>
      <c r="B11" s="31"/>
      <c r="E11" s="27"/>
      <c r="F11" s="27"/>
    </row>
    <row r="12" spans="1:6">
      <c r="A12" s="31"/>
      <c r="B12" s="31"/>
      <c r="E12" s="27"/>
      <c r="F12" s="27"/>
    </row>
    <row r="13" spans="1:6">
      <c r="A13" s="31"/>
      <c r="B13" s="31"/>
      <c r="E13" s="27"/>
      <c r="F13" s="27"/>
    </row>
    <row r="14" spans="1:6">
      <c r="A14" s="31"/>
      <c r="B14" s="31"/>
      <c r="E14" s="27"/>
      <c r="F14" s="27"/>
    </row>
    <row r="15" spans="1:6">
      <c r="A15" s="31"/>
      <c r="B15" s="31"/>
      <c r="E15" s="27"/>
      <c r="F15" s="27"/>
    </row>
    <row r="16" spans="1:6">
      <c r="A16" s="31"/>
      <c r="B16" s="31"/>
      <c r="E16" s="27"/>
      <c r="F16" s="27"/>
    </row>
    <row r="17" spans="1:6">
      <c r="A17" s="31"/>
      <c r="B17" s="31"/>
      <c r="E17" s="27"/>
      <c r="F17" s="27"/>
    </row>
    <row r="18" spans="1:6">
      <c r="A18" s="31"/>
      <c r="B18" s="31"/>
    </row>
    <row r="19" spans="1:6">
      <c r="A19" s="31"/>
      <c r="B19" s="31"/>
    </row>
    <row r="20" spans="1:6">
      <c r="A20" s="31"/>
      <c r="B20" s="31"/>
    </row>
    <row r="21" spans="1:6">
      <c r="A21" s="31"/>
      <c r="B21" s="31"/>
    </row>
    <row r="22" spans="1:6">
      <c r="A22" s="31"/>
      <c r="B22" s="31"/>
    </row>
    <row r="23" spans="1:6">
      <c r="A23" s="31"/>
      <c r="B23" s="31"/>
      <c r="E23" s="27" t="s">
        <v>16</v>
      </c>
      <c r="F23" s="27"/>
    </row>
    <row r="24" spans="1:6">
      <c r="A24" s="31"/>
      <c r="B24" s="31"/>
      <c r="E24" s="27"/>
      <c r="F24" s="27"/>
    </row>
    <row r="25" spans="1:6">
      <c r="A25" s="31"/>
      <c r="B25" s="31"/>
      <c r="E25" s="27"/>
      <c r="F25" s="27"/>
    </row>
    <row r="26" spans="1:6">
      <c r="A26" s="31"/>
      <c r="B26" s="31"/>
      <c r="E26" s="27"/>
      <c r="F26" s="27"/>
    </row>
    <row r="27" spans="1:6">
      <c r="A27" s="31"/>
      <c r="B27" s="31"/>
      <c r="E27" s="27"/>
      <c r="F27" s="27"/>
    </row>
    <row r="28" spans="1:6">
      <c r="A28" s="31"/>
      <c r="B28" s="31"/>
      <c r="E28" s="27"/>
      <c r="F28" s="27"/>
    </row>
    <row r="29" spans="1:6">
      <c r="A29" s="31"/>
      <c r="B29" s="31"/>
      <c r="E29" s="27"/>
      <c r="F29" s="27"/>
    </row>
    <row r="30" spans="1:6">
      <c r="A30" s="31"/>
      <c r="B30" s="31"/>
      <c r="E30" s="27"/>
      <c r="F30" s="27"/>
    </row>
    <row r="31" spans="1:6">
      <c r="A31" s="31"/>
      <c r="B31" s="31"/>
    </row>
    <row r="32" spans="1:6">
      <c r="A32" s="31"/>
      <c r="B32" s="31"/>
    </row>
    <row r="33" spans="1:6">
      <c r="A33" s="31"/>
      <c r="B33" s="31"/>
    </row>
    <row r="34" spans="1:6">
      <c r="A34" s="31"/>
      <c r="B34" s="31"/>
    </row>
    <row r="35" spans="1:6">
      <c r="A35" s="31"/>
      <c r="B35" s="31"/>
    </row>
    <row r="36" spans="1:6">
      <c r="A36" s="31"/>
      <c r="B36" s="31"/>
      <c r="E36" s="27" t="s">
        <v>16</v>
      </c>
      <c r="F36" s="27"/>
    </row>
    <row r="37" spans="1:6">
      <c r="A37" s="31"/>
      <c r="B37" s="31"/>
      <c r="E37" s="27"/>
      <c r="F37" s="27"/>
    </row>
    <row r="38" spans="1:6">
      <c r="A38" s="31"/>
      <c r="B38" s="31"/>
      <c r="E38" s="27"/>
      <c r="F38" s="27"/>
    </row>
    <row r="39" spans="1:6">
      <c r="A39" s="31"/>
      <c r="B39" s="31"/>
      <c r="E39" s="27"/>
      <c r="F39" s="27"/>
    </row>
    <row r="40" spans="1:6">
      <c r="A40" s="31"/>
      <c r="B40" s="31"/>
      <c r="E40" s="27"/>
      <c r="F40" s="27"/>
    </row>
    <row r="41" spans="1:6">
      <c r="A41" s="31"/>
      <c r="B41" s="31"/>
      <c r="E41" s="27"/>
      <c r="F41" s="27"/>
    </row>
    <row r="42" spans="1:6">
      <c r="A42" s="31"/>
      <c r="B42" s="31"/>
      <c r="E42" s="27"/>
      <c r="F42" s="27"/>
    </row>
    <row r="43" spans="1:6">
      <c r="A43" s="12" t="s">
        <v>28</v>
      </c>
      <c r="E43" s="27"/>
      <c r="F43" s="27"/>
    </row>
    <row r="44" spans="1:6">
      <c r="A44" s="13" t="s">
        <v>46</v>
      </c>
      <c r="E44" s="27"/>
      <c r="F44" s="27"/>
    </row>
    <row r="45" spans="1:6">
      <c r="A45" s="12" t="s">
        <v>34</v>
      </c>
    </row>
    <row r="46" spans="1:6">
      <c r="A46" s="13" t="s">
        <v>29</v>
      </c>
    </row>
    <row r="85" spans="1:2">
      <c r="A85" s="31" t="s">
        <v>25</v>
      </c>
      <c r="B85" s="31"/>
    </row>
    <row r="86" spans="1:2">
      <c r="A86" s="27" t="s">
        <v>16</v>
      </c>
      <c r="B86" s="27"/>
    </row>
  </sheetData>
  <mergeCells count="9">
    <mergeCell ref="E5:F5"/>
    <mergeCell ref="E7:F17"/>
    <mergeCell ref="E23:F30"/>
    <mergeCell ref="E36:F44"/>
    <mergeCell ref="A85:B85"/>
    <mergeCell ref="A86:B86"/>
    <mergeCell ref="A1:B1"/>
    <mergeCell ref="A2:B2"/>
    <mergeCell ref="A5:B4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D79BA0-166C-49FD-9707-D602E0E70AEA}"/>
</file>

<file path=customXml/itemProps2.xml><?xml version="1.0" encoding="utf-8"?>
<ds:datastoreItem xmlns:ds="http://schemas.openxmlformats.org/officeDocument/2006/customXml" ds:itemID="{32880BE0-CD38-41C2-AF0D-2FC7ADA6A24C}"/>
</file>

<file path=customXml/itemProps3.xml><?xml version="1.0" encoding="utf-8"?>
<ds:datastoreItem xmlns:ds="http://schemas.openxmlformats.org/officeDocument/2006/customXml" ds:itemID="{4DE19272-59A9-4D78-8414-58A161FBD6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Number of Individual Cases By R</vt:lpstr>
      <vt:lpstr>Number of Individual Cases</vt:lpstr>
      <vt:lpstr>Number of Individual Cases for </vt:lpstr>
      <vt:lpstr>Blood and lymphatic syst</vt:lpstr>
      <vt:lpstr>Cardiac disorders</vt:lpstr>
      <vt:lpstr>Congenital, familial and gen</vt:lpstr>
      <vt:lpstr>Ear and labyrinth disorders</vt:lpstr>
      <vt:lpstr>General disorders</vt:lpstr>
      <vt:lpstr>Infections and infestations</vt:lpstr>
      <vt:lpstr>Neoplasms benign, malignant</vt:lpstr>
      <vt:lpstr>Vascular disorders</vt:lpstr>
      <vt:lpstr>Respiratory, thoracic and media</vt:lpstr>
      <vt:lpstr>Psychiatric disorders</vt:lpstr>
      <vt:lpstr>Gastrointestinal disorders</vt:lpstr>
      <vt:lpstr>Endocrine disorders</vt:lpstr>
      <vt:lpstr>Eye disorders</vt:lpstr>
      <vt:lpstr>Hepatobiliary disorders</vt:lpstr>
      <vt:lpstr>Immune system disorders</vt:lpstr>
      <vt:lpstr>Injury, poisoning and proc</vt:lpstr>
      <vt:lpstr>Investigations</vt:lpstr>
      <vt:lpstr>Metabolism and nutrition</vt:lpstr>
      <vt:lpstr>Musculoskeletal and connect</vt:lpstr>
      <vt:lpstr>Nervous system disorders</vt:lpstr>
      <vt:lpstr>Pregnancy, puerperium and peri</vt:lpstr>
      <vt:lpstr>Product issues</vt:lpstr>
      <vt:lpstr>Renal and urinary disorders</vt:lpstr>
      <vt:lpstr>Reproductive system and breast</vt:lpstr>
      <vt:lpstr>Skin and subcutaneous</vt:lpstr>
      <vt:lpstr>Surgical and medical proc</vt:lpstr>
      <vt:lpstr>Social circumstances</vt:lpstr>
      <vt:lpstr>Feuil12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2016-09-11T21:39:02Z</dcterms:created>
  <dcterms:modified xsi:type="dcterms:W3CDTF">2016-09-11T22:38:21Z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