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740" activeTab="0"/>
  </bookViews>
  <sheets>
    <sheet name="Par DCI" sheetId="1" r:id="rId1"/>
    <sheet name="Par UCD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<sst xmlns="http://schemas.openxmlformats.org/spreadsheetml/2006/main" count="2914" uniqueCount="1631">
  <si>
    <t xml:space="preserve">GEMCITABINE EBP 2000MG INJ FL </t>
  </si>
  <si>
    <t>9345930</t>
  </si>
  <si>
    <t xml:space="preserve">IRINOTECAN KABI 20MG/ML FL 15ML </t>
  </si>
  <si>
    <t>9345947</t>
  </si>
  <si>
    <t xml:space="preserve">IRINOTECAN KABI 20MG/ML FL 25ML </t>
  </si>
  <si>
    <t>9347863</t>
  </si>
  <si>
    <t xml:space="preserve">GEMCITABINE MYL 2000 MG INJ FL </t>
  </si>
  <si>
    <t>9347998</t>
  </si>
  <si>
    <t xml:space="preserve">GEMCITABINE ITA 2000 MG INJ FL </t>
  </si>
  <si>
    <t>9348006</t>
  </si>
  <si>
    <t xml:space="preserve">IRINOTECAN ITA 20MG/ML FL 25ML </t>
  </si>
  <si>
    <t>9348087</t>
  </si>
  <si>
    <t xml:space="preserve">JAVLOR 25MG/ML INJ FL 4ML (BOUCHON BUTYLE ELASTOMERE GRIS) </t>
  </si>
  <si>
    <t>9348408</t>
  </si>
  <si>
    <t xml:space="preserve">DOCETAXEL TVC 80MG/2ML FL+FL </t>
  </si>
  <si>
    <t>9350925</t>
  </si>
  <si>
    <t xml:space="preserve">GEMCITABINE ACT 40MG/ML FL 25ML </t>
  </si>
  <si>
    <t>9339289</t>
  </si>
  <si>
    <t xml:space="preserve">OXALIPLATIN KBI 5MG/ML 20ML </t>
  </si>
  <si>
    <t>9350948</t>
  </si>
  <si>
    <t xml:space="preserve">GEMCITABINE ACT 40MG/ML FL 50ML </t>
  </si>
  <si>
    <t>9339272</t>
  </si>
  <si>
    <t xml:space="preserve">OXALIPLATIN KBI 5MG/ML 10ML </t>
  </si>
  <si>
    <t>9351706</t>
  </si>
  <si>
    <t xml:space="preserve">GEMCITABINE MYL 40MG/ML FL 5ML </t>
  </si>
  <si>
    <t>9351712</t>
  </si>
  <si>
    <t xml:space="preserve">GEMCITABINE MYL 40MG/ML FL 50ML </t>
  </si>
  <si>
    <t>9353705</t>
  </si>
  <si>
    <t xml:space="preserve">DOCETAXEL ITA 20MG/0,5ML FL+FL </t>
  </si>
  <si>
    <t>9353711</t>
  </si>
  <si>
    <t xml:space="preserve">DOCETAXEL ITA 80MG/2ML FL+FL </t>
  </si>
  <si>
    <t>9354604</t>
  </si>
  <si>
    <t xml:space="preserve">GEMCITABINE KBI 1000MG INJ FL </t>
  </si>
  <si>
    <t>9354627</t>
  </si>
  <si>
    <t xml:space="preserve">GEMCITABINE KBI 2000MG INJ FL </t>
  </si>
  <si>
    <t>9354923</t>
  </si>
  <si>
    <t xml:space="preserve">IRINOTECAN EBW 20 MG/ML 2ML 25+S </t>
  </si>
  <si>
    <t>9354946</t>
  </si>
  <si>
    <t xml:space="preserve">IRINOTECAN EBW 20 MG/ML 5ML 25+S </t>
  </si>
  <si>
    <t>9354969</t>
  </si>
  <si>
    <t xml:space="preserve">IRINOTECAN EBW 20 MG/ML 15ML 25+S </t>
  </si>
  <si>
    <t>9354975</t>
  </si>
  <si>
    <t xml:space="preserve">IRINOTECAN EBW 20 MG/ML 20ML 25+S </t>
  </si>
  <si>
    <t>9350931</t>
  </si>
  <si>
    <t xml:space="preserve">GEMCITABINE ACT 40MG/ML FL 5ML </t>
  </si>
  <si>
    <t>9333329</t>
  </si>
  <si>
    <t xml:space="preserve">IRINOTECAN ACT 20MG/ML INJ 25ML </t>
  </si>
  <si>
    <t>9312801</t>
  </si>
  <si>
    <t xml:space="preserve">OXALIPLATIN MAY 5MG/ML 20ML </t>
  </si>
  <si>
    <t>9330199</t>
  </si>
  <si>
    <t xml:space="preserve">IRINOTECAN EBP 20MG/ML INJ 5ML </t>
  </si>
  <si>
    <t>9330207</t>
  </si>
  <si>
    <t xml:space="preserve">IRINOTECAN TVS 20MG/ML INJ 2ML </t>
  </si>
  <si>
    <t>9330213</t>
  </si>
  <si>
    <t xml:space="preserve">IRINOTECAN TVS 20MG/ML INJ 5ML </t>
  </si>
  <si>
    <t>9332637</t>
  </si>
  <si>
    <t xml:space="preserve">EPIRUBICINE KBI 2MG/ML FV 100ML </t>
  </si>
  <si>
    <t>9332703</t>
  </si>
  <si>
    <t xml:space="preserve">GEMCIRENA 200MG INJ FL </t>
  </si>
  <si>
    <t>9332732</t>
  </si>
  <si>
    <t xml:space="preserve">GEMCIRENA 1000MG INJ FL </t>
  </si>
  <si>
    <t>9332778</t>
  </si>
  <si>
    <t xml:space="preserve">IRINOTECAN KBI 20MG/ML FV 2ML </t>
  </si>
  <si>
    <t>9332784</t>
  </si>
  <si>
    <t xml:space="preserve">IRINOTECAN KBI 20MG/ML FV 5ML </t>
  </si>
  <si>
    <t>9332809</t>
  </si>
  <si>
    <t xml:space="preserve">PACLITAXEL KBI 6MG/ML 16,7ML </t>
  </si>
  <si>
    <t>9343316</t>
  </si>
  <si>
    <t xml:space="preserve">GEMCITABINE ACT 2000MG INJ FL </t>
  </si>
  <si>
    <t>9332821</t>
  </si>
  <si>
    <t xml:space="preserve">PACLITAXEL KBI 6MG/ML FV 50ML </t>
  </si>
  <si>
    <t>9354952</t>
  </si>
  <si>
    <t xml:space="preserve">IRINOTECAN EBW 20 MG/ML 7,5ML 25+S </t>
  </si>
  <si>
    <t>9333335</t>
  </si>
  <si>
    <t xml:space="preserve">IRINOTECAN HPI 20MG/ML FV 2ML </t>
  </si>
  <si>
    <t>9333341</t>
  </si>
  <si>
    <t xml:space="preserve">IRINOTECAN HPI 20MG/ML FV 5ML </t>
  </si>
  <si>
    <t>9334582</t>
  </si>
  <si>
    <t xml:space="preserve">IRINOTECAN HPI 20MG/ML FV 30ML </t>
  </si>
  <si>
    <t>9334665</t>
  </si>
  <si>
    <t xml:space="preserve">IRINOTECAN EBP 20MG/ML FL 25ML </t>
  </si>
  <si>
    <t>9334814</t>
  </si>
  <si>
    <t xml:space="preserve">IRINOTECAN ITA 20MG/ML INJ 2ML </t>
  </si>
  <si>
    <t>9334820</t>
  </si>
  <si>
    <t xml:space="preserve">IRINOTECAN ITA 20MG/ML INJ 5ML </t>
  </si>
  <si>
    <t>9334984</t>
  </si>
  <si>
    <t xml:space="preserve">ARANESP 15MCG INJ SEC 0,375ML </t>
  </si>
  <si>
    <t>9338249</t>
  </si>
  <si>
    <t xml:space="preserve">IRINOTECAN MYL 20MG/ML FL 15ML </t>
  </si>
  <si>
    <t>9338255</t>
  </si>
  <si>
    <t xml:space="preserve">IRINOTECAN MYL 20MG/ML FL 25ML </t>
  </si>
  <si>
    <t>9338491</t>
  </si>
  <si>
    <t xml:space="preserve">GEMCITABINE MYP 200MG INJ FL </t>
  </si>
  <si>
    <t>9332815</t>
  </si>
  <si>
    <t xml:space="preserve">PACLITAXEL KBI 6MG/ML FV 5ML </t>
  </si>
  <si>
    <t>9284536</t>
  </si>
  <si>
    <t xml:space="preserve">PACLITAXEL MKG 6MG/ML FL50ML </t>
  </si>
  <si>
    <t>9284329</t>
  </si>
  <si>
    <t xml:space="preserve">EPIRUBICINE MAYNE 100MG/50ML INJ NC </t>
  </si>
  <si>
    <t>9284335</t>
  </si>
  <si>
    <t xml:space="preserve">EPIRUBICINE MAYNE 200MG/100ML INJ NC </t>
  </si>
  <si>
    <t>9284364</t>
  </si>
  <si>
    <t xml:space="preserve">EPIRUBICINE INT 50MG/25ML INJ NC </t>
  </si>
  <si>
    <t>9284370</t>
  </si>
  <si>
    <t xml:space="preserve">EPIRUBICINE INT 10MG/5ML INJ NC </t>
  </si>
  <si>
    <t>9284387</t>
  </si>
  <si>
    <t xml:space="preserve">EPIRUBICINE INT 100MG/50ML INJ NC </t>
  </si>
  <si>
    <t>9284393</t>
  </si>
  <si>
    <t xml:space="preserve">EPIRUBICINE TVC 2MG/ML FL 10ML </t>
  </si>
  <si>
    <t>9284401</t>
  </si>
  <si>
    <t xml:space="preserve">EPIRUBICINE TVC 2MG/ML FL 100ML </t>
  </si>
  <si>
    <t>9284418</t>
  </si>
  <si>
    <t xml:space="preserve">EPIRUBICINE TVC 2MG/ML FL 25ML </t>
  </si>
  <si>
    <t>9284424</t>
  </si>
  <si>
    <t xml:space="preserve">EPIRUBICINE TVC 2MG/ML FL 5ML </t>
  </si>
  <si>
    <t>9312853</t>
  </si>
  <si>
    <t xml:space="preserve">GEMCITABINE SDZ 200MG INJ FL </t>
  </si>
  <si>
    <t>9284513</t>
  </si>
  <si>
    <t xml:space="preserve">PACLITAXEL MKG 6MG/ML FL5ML </t>
  </si>
  <si>
    <t>9284097</t>
  </si>
  <si>
    <t xml:space="preserve">SANDOGLOBULINE 120MG/ML FL100ML </t>
  </si>
  <si>
    <t>9285257</t>
  </si>
  <si>
    <t xml:space="preserve">EPIRUBICINE DKTP 20MG/10ML INJ NC </t>
  </si>
  <si>
    <t>9285263</t>
  </si>
  <si>
    <t xml:space="preserve">EPIRUBICINE DKTP 200MG/100ML INJ NC </t>
  </si>
  <si>
    <t>9285286</t>
  </si>
  <si>
    <t xml:space="preserve">EPIRUBICINE DKTP 50MG/25ML INJ NC </t>
  </si>
  <si>
    <t>9285292</t>
  </si>
  <si>
    <t xml:space="preserve">EPIRUBICINE DKTP 10MG/5ML INJ NC </t>
  </si>
  <si>
    <t>9285300</t>
  </si>
  <si>
    <t xml:space="preserve">EPIRUBICINE DKTP 100MG/50ML INJ NC </t>
  </si>
  <si>
    <t>9285317</t>
  </si>
  <si>
    <t xml:space="preserve">EPIRUBICINE RTP 2MG/ML FL 10ML </t>
  </si>
  <si>
    <t>9285381</t>
  </si>
  <si>
    <t xml:space="preserve">PACLITAXEL EBW 6MG/ML FL 16,7ML </t>
  </si>
  <si>
    <t>9285398</t>
  </si>
  <si>
    <t xml:space="preserve">PACLITAXEL EBW 6MG/ML FL 25ML </t>
  </si>
  <si>
    <t>9285406</t>
  </si>
  <si>
    <t xml:space="preserve">PACLITAXEL EBW 6MG/ML FL 5ML </t>
  </si>
  <si>
    <t>9285412</t>
  </si>
  <si>
    <t xml:space="preserve">PACLITAXEL EBW 6MG/ML FL 50ML </t>
  </si>
  <si>
    <t>9284499</t>
  </si>
  <si>
    <t xml:space="preserve">PACLITAXEL MKG 6MG/ML FL16,7ML </t>
  </si>
  <si>
    <t>9280426</t>
  </si>
  <si>
    <t xml:space="preserve">VIVAGLOBIN 160 MG/ML AMP 32 G </t>
  </si>
  <si>
    <t>9261937</t>
  </si>
  <si>
    <t xml:space="preserve">PHOTOBARR 75 MG INJ FL </t>
  </si>
  <si>
    <t>9262919</t>
  </si>
  <si>
    <t xml:space="preserve">TAXOL 6MG/ML INJ FL25ML </t>
  </si>
  <si>
    <t>9266550</t>
  </si>
  <si>
    <t xml:space="preserve">ELOXATINE 5MG/ML PERF FL10ML </t>
  </si>
  <si>
    <t>9266567</t>
  </si>
  <si>
    <t xml:space="preserve">ELOXATINE 5MG/ML PERF FL20ML </t>
  </si>
  <si>
    <t>9269034</t>
  </si>
  <si>
    <t xml:space="preserve">REPLAGAL 1MG/ML FL 1ML </t>
  </si>
  <si>
    <t>9274615</t>
  </si>
  <si>
    <t xml:space="preserve">ARANESP 15MCG INJ STYL0,375ML </t>
  </si>
  <si>
    <t>9275282</t>
  </si>
  <si>
    <t xml:space="preserve">GAMMANORM 165MG/ML INJ 16,5 G </t>
  </si>
  <si>
    <t>9278091</t>
  </si>
  <si>
    <t xml:space="preserve">PACLITAXEL TVC 6MG/ML FL16,7ML </t>
  </si>
  <si>
    <t>9278116</t>
  </si>
  <si>
    <t xml:space="preserve">PACLITAXEL TCV 6MG/ML FL5ML </t>
  </si>
  <si>
    <t>9278122</t>
  </si>
  <si>
    <t xml:space="preserve">PACLITAXEL TVC 6MG/ML FL50ML </t>
  </si>
  <si>
    <t>9284312</t>
  </si>
  <si>
    <t xml:space="preserve">EPIRUBICINE MAYNE 10MG/5ML INJ NC </t>
  </si>
  <si>
    <t>9280403</t>
  </si>
  <si>
    <t xml:space="preserve">VIVAGLOBIN 160 MG/ML AMP 16 G </t>
  </si>
  <si>
    <t>9284306</t>
  </si>
  <si>
    <t xml:space="preserve">EPIRUBICINE MAYNE 50MG/25ML INJ NC </t>
  </si>
  <si>
    <t>9281101</t>
  </si>
  <si>
    <t xml:space="preserve">OXALIPLATINE DKT 100MG/20ML INJ NC </t>
  </si>
  <si>
    <t>9281130</t>
  </si>
  <si>
    <t xml:space="preserve">OXALIPLATINE WTR 50MG/10ML INJ NC </t>
  </si>
  <si>
    <t>9281147</t>
  </si>
  <si>
    <t xml:space="preserve">OXALIPLATINE WTR 100MG/20ML INJ NC </t>
  </si>
  <si>
    <t>9281176</t>
  </si>
  <si>
    <t xml:space="preserve">VINORELBINE EBW 10MG/ML FL 1ML </t>
  </si>
  <si>
    <t>9281182</t>
  </si>
  <si>
    <t xml:space="preserve">VINORELBINE EBW 10MG/ML FL 5ML </t>
  </si>
  <si>
    <t>9282744</t>
  </si>
  <si>
    <t xml:space="preserve">PACLITAXEL DKT 6MG/ML FL16,7ML </t>
  </si>
  <si>
    <t>9282750</t>
  </si>
  <si>
    <t xml:space="preserve">PACLITAXEL DKT 6MG/ML FL25ML </t>
  </si>
  <si>
    <t>9282767</t>
  </si>
  <si>
    <t xml:space="preserve">PACLITAXEL DKT 6MG/ML FL5ML </t>
  </si>
  <si>
    <t>9282773</t>
  </si>
  <si>
    <t xml:space="preserve">PACLITAXEL DKT 6MG/ML FL50ML </t>
  </si>
  <si>
    <t>9293363</t>
  </si>
  <si>
    <t xml:space="preserve">EPIRUBICINE EBW 2MG/ML FL 25ML </t>
  </si>
  <si>
    <t>9280024</t>
  </si>
  <si>
    <t xml:space="preserve">ENBREL 50MG INJ FL </t>
  </si>
  <si>
    <t>HYCAMTIN et Gé</t>
  </si>
  <si>
    <t>Radiation en 2013 :</t>
  </si>
  <si>
    <t>9308952</t>
  </si>
  <si>
    <t xml:space="preserve">PACLITAXEL MAY 6MG/ML FL 5ML </t>
  </si>
  <si>
    <t>9290637</t>
  </si>
  <si>
    <t xml:space="preserve">ELOXATINE 5MG/ML PERF FL40ML </t>
  </si>
  <si>
    <t>9305103</t>
  </si>
  <si>
    <t xml:space="preserve">EPIRUBICINE SDZ 2MG/ML FL 100ML </t>
  </si>
  <si>
    <t>9305126</t>
  </si>
  <si>
    <t xml:space="preserve">EPIRUBICINE SDZ 2MG/ML FL 25ML </t>
  </si>
  <si>
    <t>9305132</t>
  </si>
  <si>
    <t xml:space="preserve">EPIRUBICINE SDZ 2MG/ML FL 5ML </t>
  </si>
  <si>
    <t>9306640</t>
  </si>
  <si>
    <t xml:space="preserve">EPIRUBICINE PAN 2MG/ML FL 100ML </t>
  </si>
  <si>
    <t>9306657</t>
  </si>
  <si>
    <t xml:space="preserve">EPIRUBICINE PAN 2MG/ML FL 25ML </t>
  </si>
  <si>
    <t>9307800</t>
  </si>
  <si>
    <t xml:space="preserve">FLUDARABINE TVC 25MG/ML FL 2ML </t>
  </si>
  <si>
    <t>9308254</t>
  </si>
  <si>
    <t xml:space="preserve">PACLITAXEL TVC 6MG/ML FL 25ML </t>
  </si>
  <si>
    <t>9308857</t>
  </si>
  <si>
    <t xml:space="preserve">OXALIPLATIN TVC 5MG/ML 20ML </t>
  </si>
  <si>
    <t>9308863</t>
  </si>
  <si>
    <t xml:space="preserve">OXALIPLATIN TVC 5MG/ML 10ML </t>
  </si>
  <si>
    <t>9304486</t>
  </si>
  <si>
    <t xml:space="preserve">EPIRUBICINE MKG 2MG/ML FL 25ML </t>
  </si>
  <si>
    <t>9308946</t>
  </si>
  <si>
    <t xml:space="preserve">PACLITAXEL MAY 6MG/ML FL 25ML </t>
  </si>
  <si>
    <t>9304463</t>
  </si>
  <si>
    <t xml:space="preserve">EPIRUBICINE MKG 2MG/ML FL 100ML </t>
  </si>
  <si>
    <t>9308969</t>
  </si>
  <si>
    <t xml:space="preserve">PACLITAXEL MAY 6MG/ML FL 50ML </t>
  </si>
  <si>
    <t>9309779</t>
  </si>
  <si>
    <t xml:space="preserve">GENCITABINE MAY 1G INF FL </t>
  </si>
  <si>
    <t>9309785</t>
  </si>
  <si>
    <t xml:space="preserve">GENCITABINE MAY 2G INF FL </t>
  </si>
  <si>
    <t>9309791</t>
  </si>
  <si>
    <t xml:space="preserve">GENCITABINE MAY 200MG INF FL </t>
  </si>
  <si>
    <t>9311575</t>
  </si>
  <si>
    <t xml:space="preserve">OXALIPLATIN MDC 5MG/ML 150ML </t>
  </si>
  <si>
    <t>9312600</t>
  </si>
  <si>
    <t xml:space="preserve">VINORELBINE MKG 10MG/ML FL 1ML </t>
  </si>
  <si>
    <t>9312617</t>
  </si>
  <si>
    <t xml:space="preserve">VINORELBINE MKG 10MG/ML FL 5ML </t>
  </si>
  <si>
    <t>9312698</t>
  </si>
  <si>
    <t xml:space="preserve">FLUDARABINE MKG 25MG/ML FL 50MG </t>
  </si>
  <si>
    <t>9312758</t>
  </si>
  <si>
    <t xml:space="preserve">FLUDARABINE HPI 50MG INJ FL </t>
  </si>
  <si>
    <t>9312793</t>
  </si>
  <si>
    <t xml:space="preserve">OXALIPLATIN MAY 5MG/ML 10ML </t>
  </si>
  <si>
    <t>9308923</t>
  </si>
  <si>
    <t xml:space="preserve">PACLITAXEL MAY 6MG/ML FL 16,7ML </t>
  </si>
  <si>
    <t>9298277</t>
  </si>
  <si>
    <t xml:space="preserve">VINORELBINE MAY 10MG/ML FL 5ML </t>
  </si>
  <si>
    <t>9261920</t>
  </si>
  <si>
    <t xml:space="preserve">PHOTOBARR 15 MG INJ FL </t>
  </si>
  <si>
    <t>9293386</t>
  </si>
  <si>
    <t xml:space="preserve">EPIRUBICINE EBW 2MG/ML FL 5ML </t>
  </si>
  <si>
    <t>9293392</t>
  </si>
  <si>
    <t xml:space="preserve">EPIRUBICINE EBW 2MG/ML FL 50ML </t>
  </si>
  <si>
    <t>9295511</t>
  </si>
  <si>
    <t xml:space="preserve">THYMOGLOBULINE INJ 5MG/ML FL </t>
  </si>
  <si>
    <t>9296829</t>
  </si>
  <si>
    <t xml:space="preserve">PACLITAXEL EG 6MG/ML FL 16,7ML </t>
  </si>
  <si>
    <t>9296841</t>
  </si>
  <si>
    <t xml:space="preserve">PACLITAXEL EG 6MG/ML FL 5ML </t>
  </si>
  <si>
    <t>9297094</t>
  </si>
  <si>
    <t xml:space="preserve">VINORELBINE TVC 10MG/ML FL 1ML </t>
  </si>
  <si>
    <t>9297102</t>
  </si>
  <si>
    <t xml:space="preserve">VINORELBINE TVC 10MG/ML FL 5ML </t>
  </si>
  <si>
    <t>9297349</t>
  </si>
  <si>
    <t xml:space="preserve">OXALIPLATIN MKG 5MG/ML 100MG </t>
  </si>
  <si>
    <t>9297355</t>
  </si>
  <si>
    <t xml:space="preserve">OXALIPLATIN MKG 5MG/ML 50MG </t>
  </si>
  <si>
    <t>9304492</t>
  </si>
  <si>
    <t xml:space="preserve">EPIRUBICINE MKG 2MG/ML FL 5ML </t>
  </si>
  <si>
    <t>9298260</t>
  </si>
  <si>
    <t xml:space="preserve">OXALIPLATIN MAY 5MG/ML 50MG </t>
  </si>
  <si>
    <t>9293357</t>
  </si>
  <si>
    <t xml:space="preserve">EPIRUBICINE EBW 2MG/ML FL 100ML </t>
  </si>
  <si>
    <t>9299443</t>
  </si>
  <si>
    <t xml:space="preserve">PACLITAXEL SDZ 6MG/ML FL 16,7ML </t>
  </si>
  <si>
    <t>9299466</t>
  </si>
  <si>
    <t xml:space="preserve">PACLITAXEL SDZ 6MG/ML FL 25ML </t>
  </si>
  <si>
    <t>9299472</t>
  </si>
  <si>
    <t xml:space="preserve">PACLITAXEL SDZ 6MG/ML FL 5ML </t>
  </si>
  <si>
    <t>9299489</t>
  </si>
  <si>
    <t xml:space="preserve">PACLITAXEL SDZ 6MG/ML FL 50ML </t>
  </si>
  <si>
    <t>9301163</t>
  </si>
  <si>
    <t xml:space="preserve">OXALIPLATIN RTP 5MG/ML 100MG </t>
  </si>
  <si>
    <t>9301393</t>
  </si>
  <si>
    <t xml:space="preserve">OXALIPLATIN EBW 5MG/ML 100MG </t>
  </si>
  <si>
    <t>9301401</t>
  </si>
  <si>
    <t xml:space="preserve">OXALIPLATIN EBW 5MG/ML 50MG </t>
  </si>
  <si>
    <t>9302139</t>
  </si>
  <si>
    <t xml:space="preserve">OXALIPLATIN MDC 5MG/ML 100MG </t>
  </si>
  <si>
    <t>9302145</t>
  </si>
  <si>
    <t xml:space="preserve">OXALIPLATIN MDC 5MG/ML 50MG </t>
  </si>
  <si>
    <t>9304457</t>
  </si>
  <si>
    <t xml:space="preserve">EPIRUBICINE MKG 2MG/ML FL 10ML </t>
  </si>
  <si>
    <t>9298254</t>
  </si>
  <si>
    <t xml:space="preserve">OXALIPLATIN MAY 5MG/ML 100MG </t>
  </si>
  <si>
    <t>Nbre UCD 2009</t>
  </si>
  <si>
    <t>OCTAGAM et autres</t>
  </si>
  <si>
    <t>OCTAPLEX / KASKADIL</t>
  </si>
  <si>
    <t>Nom commercial</t>
  </si>
  <si>
    <t>Code ATC</t>
  </si>
  <si>
    <t>DCI</t>
  </si>
  <si>
    <t>Nbre unités 2009</t>
  </si>
  <si>
    <t>Nbre unités 2010</t>
  </si>
  <si>
    <t>Nbre unités 2011</t>
  </si>
  <si>
    <t>Nbre unités 2012</t>
  </si>
  <si>
    <t>Dépense 2009</t>
  </si>
  <si>
    <t>Dépense 2010</t>
  </si>
  <si>
    <t>Dépense 2011</t>
  </si>
  <si>
    <t>Dépense 2012</t>
  </si>
  <si>
    <t>AVASTIN</t>
  </si>
  <si>
    <t>L01XC07</t>
  </si>
  <si>
    <t>BEVACIZUMAB</t>
  </si>
  <si>
    <t>REMICADE</t>
  </si>
  <si>
    <t>L04AB02</t>
  </si>
  <si>
    <t>INFLIXIMAB</t>
  </si>
  <si>
    <t>HERCEPTIN</t>
  </si>
  <si>
    <t>L01XC03</t>
  </si>
  <si>
    <t>TRASTUZUMAB</t>
  </si>
  <si>
    <t>MABTHERA</t>
  </si>
  <si>
    <t>L01XC02</t>
  </si>
  <si>
    <t>RITUXIMAB</t>
  </si>
  <si>
    <t>J06BA02</t>
  </si>
  <si>
    <t>IMMUNOGLOBULINES HUMAINES POLYVALENTES, POUR ADM INTRAVASCULAIRE</t>
  </si>
  <si>
    <t>ALIMTA</t>
  </si>
  <si>
    <t>L01BA04</t>
  </si>
  <si>
    <t>PEMETREXED</t>
  </si>
  <si>
    <t>ERBITUX</t>
  </si>
  <si>
    <t>L01XC06</t>
  </si>
  <si>
    <t>CETUXIMAB</t>
  </si>
  <si>
    <t>TYSABRI</t>
  </si>
  <si>
    <t>L04AA23</t>
  </si>
  <si>
    <t>NATALIZUMAB</t>
  </si>
  <si>
    <t>VELCADE</t>
  </si>
  <si>
    <t>L01XX32</t>
  </si>
  <si>
    <t>BORTEZOMIB</t>
  </si>
  <si>
    <t>SOLIRIS</t>
  </si>
  <si>
    <t>L04AA25</t>
  </si>
  <si>
    <t>ECULIZUMAB</t>
  </si>
  <si>
    <t>ARANESP</t>
  </si>
  <si>
    <t>B03XA02</t>
  </si>
  <si>
    <t>DARBEPOETINE ALFA</t>
  </si>
  <si>
    <t>CANCIDAS</t>
  </si>
  <si>
    <t>J02AX04</t>
  </si>
  <si>
    <t>CASPOFUNGIN</t>
  </si>
  <si>
    <t>VIDAZA</t>
  </si>
  <si>
    <t>L01BC07</t>
  </si>
  <si>
    <t>AZACITIDINE</t>
  </si>
  <si>
    <t>ROACTEMRA</t>
  </si>
  <si>
    <t>L04AC07</t>
  </si>
  <si>
    <t>TOCILIZUMAB</t>
  </si>
  <si>
    <t>VECTIBIX</t>
  </si>
  <si>
    <t>L01XC08</t>
  </si>
  <si>
    <t>PANITUMUMAB</t>
  </si>
  <si>
    <t>NOVOSEVEN</t>
  </si>
  <si>
    <t>B02BD08</t>
  </si>
  <si>
    <t>EPTACOG ALFA (ACTIVE)</t>
  </si>
  <si>
    <t>ORENCIA</t>
  </si>
  <si>
    <t>L04AA24</t>
  </si>
  <si>
    <t>ABATACEPT</t>
  </si>
  <si>
    <t>ELAPRASE</t>
  </si>
  <si>
    <t>A16AB09</t>
  </si>
  <si>
    <t>IDURSULFASE</t>
  </si>
  <si>
    <t>MYOZYME</t>
  </si>
  <si>
    <t>A16AB07</t>
  </si>
  <si>
    <t>ALGLUCOSIDASE ALFA</t>
  </si>
  <si>
    <t>BINOCRIT</t>
  </si>
  <si>
    <t>B03XA01</t>
  </si>
  <si>
    <t>ERYTHROPOIETINE</t>
  </si>
  <si>
    <t>RIASTAP</t>
  </si>
  <si>
    <t>B02BB01</t>
  </si>
  <si>
    <t>FIBRINOGENE HUMAIN</t>
  </si>
  <si>
    <t>AMBISOME</t>
  </si>
  <si>
    <t>J02AA01</t>
  </si>
  <si>
    <t>AMPHOTERICINE B</t>
  </si>
  <si>
    <t>ADVATE</t>
  </si>
  <si>
    <t>B02BD02</t>
  </si>
  <si>
    <t>FACTEUR VIII DE COAGULATION</t>
  </si>
  <si>
    <t>CEREZYME</t>
  </si>
  <si>
    <t>A16AB02</t>
  </si>
  <si>
    <t>IMIGLUCERASE</t>
  </si>
  <si>
    <t>REPLAGAL</t>
  </si>
  <si>
    <t>A16AB03</t>
  </si>
  <si>
    <t>AGALSIDASE ALFA</t>
  </si>
  <si>
    <t>ALDURAZYME</t>
  </si>
  <si>
    <t>A16AB05</t>
  </si>
  <si>
    <t>LARONIDASE</t>
  </si>
  <si>
    <t>KANOKAD</t>
  </si>
  <si>
    <t>B02BD</t>
  </si>
  <si>
    <t>FACTEURS DE LA COAGULATION SANGUINE</t>
  </si>
  <si>
    <t>WILSTART</t>
  </si>
  <si>
    <t>B02BD06</t>
  </si>
  <si>
    <t>FACT VON WILLEBRAND ET FACT VIII DE COAGULATION EN ASSOCIATION</t>
  </si>
  <si>
    <t>NAGLAZYME</t>
  </si>
  <si>
    <t>A16AB08</t>
  </si>
  <si>
    <t>GALSULFASE</t>
  </si>
  <si>
    <t>MYOCET</t>
  </si>
  <si>
    <t>L01DB01</t>
  </si>
  <si>
    <t>DOXORUBICINE</t>
  </si>
  <si>
    <t>LEVACT</t>
  </si>
  <si>
    <t>L01AA09</t>
  </si>
  <si>
    <t>BENDAMUSTINE</t>
  </si>
  <si>
    <t>VFEND</t>
  </si>
  <si>
    <t>J02AC03</t>
  </si>
  <si>
    <t>VORICONAZOLE</t>
  </si>
  <si>
    <t>TORISEL</t>
  </si>
  <si>
    <t>L01XE09</t>
  </si>
  <si>
    <t>TEMSIROLIMUS</t>
  </si>
  <si>
    <t>IVHEBEX</t>
  </si>
  <si>
    <t>J06BB04</t>
  </si>
  <si>
    <t>IMMUNOGLOBULINE ANTI HEPATITE B</t>
  </si>
  <si>
    <t>INDUCTOS</t>
  </si>
  <si>
    <t>M05BC01</t>
  </si>
  <si>
    <t>DIBOTERMINE ALFA</t>
  </si>
  <si>
    <t>VPRIV</t>
  </si>
  <si>
    <t>A16AB10</t>
  </si>
  <si>
    <t>VELAGLUCERASE ALFA</t>
  </si>
  <si>
    <t>ACLOTINE</t>
  </si>
  <si>
    <t>B01AB02</t>
  </si>
  <si>
    <t>ANTITHROMBINE</t>
  </si>
  <si>
    <t>DOCETAXEL</t>
  </si>
  <si>
    <t>L01CD02</t>
  </si>
  <si>
    <t>HALAVEN</t>
  </si>
  <si>
    <t>L01XX41</t>
  </si>
  <si>
    <t>ERIBULIN</t>
  </si>
  <si>
    <t>EVOLTRA</t>
  </si>
  <si>
    <t>L01BB06</t>
  </si>
  <si>
    <t>CLOFARABINE</t>
  </si>
  <si>
    <t>YERVOY</t>
  </si>
  <si>
    <t>L01XC11</t>
  </si>
  <si>
    <t>IPILIMUMAB</t>
  </si>
  <si>
    <t>FABRAZYME</t>
  </si>
  <si>
    <t>A16AB04</t>
  </si>
  <si>
    <t>AGALSIDASE BETA</t>
  </si>
  <si>
    <t>MYCAMINE</t>
  </si>
  <si>
    <t>J02AX05</t>
  </si>
  <si>
    <t>MICAFUNGINE</t>
  </si>
  <si>
    <t>BENEFIX</t>
  </si>
  <si>
    <t>B02BD09</t>
  </si>
  <si>
    <t>NONACOG ALFA</t>
  </si>
  <si>
    <t>MOZOBIL</t>
  </si>
  <si>
    <t>L03AX16</t>
  </si>
  <si>
    <t>PLERIXAFOR</t>
  </si>
  <si>
    <t>HUMIRA</t>
  </si>
  <si>
    <t>L04AB04</t>
  </si>
  <si>
    <t>ADALIMUMAB</t>
  </si>
  <si>
    <t>BUSILVEX</t>
  </si>
  <si>
    <t>L01AB01</t>
  </si>
  <si>
    <t>BUSULFAN</t>
  </si>
  <si>
    <t>TOPOTECAN</t>
  </si>
  <si>
    <t>L01XX17</t>
  </si>
  <si>
    <t>ALFALASTIN</t>
  </si>
  <si>
    <t>B02AB02</t>
  </si>
  <si>
    <t>ALFA 1 ANTITRYPSINE</t>
  </si>
  <si>
    <t>YONDELIS</t>
  </si>
  <si>
    <t>L01CX01</t>
  </si>
  <si>
    <t>TRABECTEDINE</t>
  </si>
  <si>
    <t>FEIBA</t>
  </si>
  <si>
    <t>B02BD03</t>
  </si>
  <si>
    <t>COMPLEXE PROTHROMBIQUE ACTIVE</t>
  </si>
  <si>
    <t>B02BD01</t>
  </si>
  <si>
    <t>FACTEURS DE COAGULATION IX, II, VII ET X EN ASSOCIATION</t>
  </si>
  <si>
    <t>BETAFACT</t>
  </si>
  <si>
    <t>B02BD04</t>
  </si>
  <si>
    <t>FACTEUR IX DE COAGULATION</t>
  </si>
  <si>
    <t>MABCAMPATH</t>
  </si>
  <si>
    <t>L01XC04</t>
  </si>
  <si>
    <t>ALEMTUZUMAB</t>
  </si>
  <si>
    <t>MUPHORAN</t>
  </si>
  <si>
    <t>L01AD05</t>
  </si>
  <si>
    <t>FOTEMUSTINE</t>
  </si>
  <si>
    <t>OSIGRAFT</t>
  </si>
  <si>
    <t>M05BC02</t>
  </si>
  <si>
    <t>EPTOTERMINE ALFA</t>
  </si>
  <si>
    <t>IDARUBICINE</t>
  </si>
  <si>
    <t>L01DB06</t>
  </si>
  <si>
    <t>GLIADEL</t>
  </si>
  <si>
    <t>L01AD01</t>
  </si>
  <si>
    <t>CARMUSTINE</t>
  </si>
  <si>
    <t>SAVENE</t>
  </si>
  <si>
    <t>V03AF02</t>
  </si>
  <si>
    <t>DEXRAZOXANE</t>
  </si>
  <si>
    <t>TOMUDEX</t>
  </si>
  <si>
    <t>L01BA03</t>
  </si>
  <si>
    <t>RALTITREXED</t>
  </si>
  <si>
    <t>REVLIMID</t>
  </si>
  <si>
    <t>L04AX04</t>
  </si>
  <si>
    <t>LENALIDOMIDE</t>
  </si>
  <si>
    <t>FASTURTEC</t>
  </si>
  <si>
    <t>V03AF07</t>
  </si>
  <si>
    <t>RASBURICASE</t>
  </si>
  <si>
    <t>DEPOCYTE</t>
  </si>
  <si>
    <t>L01BC01</t>
  </si>
  <si>
    <t>CYTARABINE</t>
  </si>
  <si>
    <t>ATRIANCE</t>
  </si>
  <si>
    <t>L01BB07</t>
  </si>
  <si>
    <t>NELARABINE</t>
  </si>
  <si>
    <t>NIPENT</t>
  </si>
  <si>
    <t>L01XX08</t>
  </si>
  <si>
    <t>PENTOSTATINE</t>
  </si>
  <si>
    <t>JAVLOR</t>
  </si>
  <si>
    <t>L01CA05</t>
  </si>
  <si>
    <t>VINFLUNINE</t>
  </si>
  <si>
    <t>HIZENTRA</t>
  </si>
  <si>
    <t>J06BA01</t>
  </si>
  <si>
    <t>IMMUNOGLOBULINES HUMAINES POLYVALENTES, POUR ADM EXTRAVASCULAIRE</t>
  </si>
  <si>
    <t>ARZERRA</t>
  </si>
  <si>
    <t>L01XC10</t>
  </si>
  <si>
    <t>OFATUMUMAB</t>
  </si>
  <si>
    <t>TRISENOX</t>
  </si>
  <si>
    <t>L01XX27</t>
  </si>
  <si>
    <t>ARSENIC TRIOXYDE</t>
  </si>
  <si>
    <t>REMODULIN</t>
  </si>
  <si>
    <t>B01AC21</t>
  </si>
  <si>
    <t>TREPROSTINIL</t>
  </si>
  <si>
    <t>BERINERT</t>
  </si>
  <si>
    <t>B02AB</t>
  </si>
  <si>
    <t>INHIBITEURS DE PROTEINASES</t>
  </si>
  <si>
    <t>EPOPROSTENOL</t>
  </si>
  <si>
    <t>B01AC09</t>
  </si>
  <si>
    <t>NORMOSANG</t>
  </si>
  <si>
    <t>B06AB01</t>
  </si>
  <si>
    <t>HEMATINE</t>
  </si>
  <si>
    <t>LITAK</t>
  </si>
  <si>
    <t>L01BB04</t>
  </si>
  <si>
    <t>CLADRIBINE</t>
  </si>
  <si>
    <t>HEMOLEVEN</t>
  </si>
  <si>
    <t>B02</t>
  </si>
  <si>
    <t>ANTIHEMORRAGIQUES</t>
  </si>
  <si>
    <t>ETHYOL</t>
  </si>
  <si>
    <t>V03AF05</t>
  </si>
  <si>
    <t>AMIFOSTINE</t>
  </si>
  <si>
    <t>ZEVALIN</t>
  </si>
  <si>
    <t>V10XX02</t>
  </si>
  <si>
    <t>IBRITUMOMAB TIUXETAN 90 Y-YTTRIUM</t>
  </si>
  <si>
    <t>CIMZIA</t>
  </si>
  <si>
    <t>L04AB05</t>
  </si>
  <si>
    <t>CERTOLIZUMAB PEGOL</t>
  </si>
  <si>
    <t>STELARA</t>
  </si>
  <si>
    <t>L04AC05</t>
  </si>
  <si>
    <t>USTEKINUMAB</t>
  </si>
  <si>
    <t>HEXVIX</t>
  </si>
  <si>
    <t>V04CX</t>
  </si>
  <si>
    <t>AUTRES MEDICAMENTS POUR DIAGNOSTIC</t>
  </si>
  <si>
    <t>FIRAZYR</t>
  </si>
  <si>
    <t>C01EB</t>
  </si>
  <si>
    <t>AUTRES MEDICAMENTS EN CARDIOLOGIE</t>
  </si>
  <si>
    <t>ENBREL</t>
  </si>
  <si>
    <t>L04AB01</t>
  </si>
  <si>
    <t>ETANERCEPT</t>
  </si>
  <si>
    <t>QUADRAMET</t>
  </si>
  <si>
    <t>V10BX02</t>
  </si>
  <si>
    <t>153 Sm-SAMARIUM ACIDE ETHYLENEDIAMINETETRAMETHYLENE PHOSPHONIQUE</t>
  </si>
  <si>
    <t>PROTEXEL</t>
  </si>
  <si>
    <t>B01AD12</t>
  </si>
  <si>
    <t>PROTEINE C</t>
  </si>
  <si>
    <t>THYROGEN</t>
  </si>
  <si>
    <t>H01AB01</t>
  </si>
  <si>
    <t>THYROTROPHINE ALFA</t>
  </si>
  <si>
    <t>DAUNOXOME</t>
  </si>
  <si>
    <t>L01DB02</t>
  </si>
  <si>
    <t>DAUNORUBICINE</t>
  </si>
  <si>
    <t>PRIALT</t>
  </si>
  <si>
    <t>N02BG08</t>
  </si>
  <si>
    <t>ZICONOTIDE</t>
  </si>
  <si>
    <t>PROLEUKIN</t>
  </si>
  <si>
    <t>L03AC01</t>
  </si>
  <si>
    <t>ALDESLEUKINE</t>
  </si>
  <si>
    <t>VENTAVIS</t>
  </si>
  <si>
    <t>B01AC11</t>
  </si>
  <si>
    <t>ILOPROST</t>
  </si>
  <si>
    <t>FIBROGAMMIN</t>
  </si>
  <si>
    <t>B02BD07</t>
  </si>
  <si>
    <t>FACTEUR XIII DE COAGULATION</t>
  </si>
  <si>
    <t>BEROMUN</t>
  </si>
  <si>
    <t>L03AX11</t>
  </si>
  <si>
    <t>TASONERMINE</t>
  </si>
  <si>
    <t>YTRACIS</t>
  </si>
  <si>
    <t>V09XX</t>
  </si>
  <si>
    <t>DIVERS PRODUITS RADIOPHARMACEUTIQUES A USAGE DIAGNOSTIQUE</t>
  </si>
  <si>
    <t>CARBAGLU</t>
  </si>
  <si>
    <t>A16AA05</t>
  </si>
  <si>
    <t>CARGLUMIQUE ACIDE</t>
  </si>
  <si>
    <t>KEPIVANCE</t>
  </si>
  <si>
    <t>V03AF08</t>
  </si>
  <si>
    <t>PALIFERMIN</t>
  </si>
  <si>
    <t>PHOTOBARR</t>
  </si>
  <si>
    <t>L01XD01</t>
  </si>
  <si>
    <t>PORFIMER SODIUM</t>
  </si>
  <si>
    <t>METASTRON</t>
  </si>
  <si>
    <t>V10BX01</t>
  </si>
  <si>
    <t>89 Sr-STRONTIUM CHLORURE</t>
  </si>
  <si>
    <t>FASLODEX</t>
  </si>
  <si>
    <t>L02BA03</t>
  </si>
  <si>
    <t>FULVESTRANT</t>
  </si>
  <si>
    <t>AMMONAPS</t>
  </si>
  <si>
    <t>A16AX03</t>
  </si>
  <si>
    <t>PHENYLBUTYRATE SODIQUE</t>
  </si>
  <si>
    <t>SIMPONI</t>
  </si>
  <si>
    <t>L04AB06</t>
  </si>
  <si>
    <t>GOLIMUMAB</t>
  </si>
  <si>
    <t>XIGRIS</t>
  </si>
  <si>
    <t>B01AD10</t>
  </si>
  <si>
    <t>DROTRECOGIN ALFA (activie)</t>
  </si>
  <si>
    <t>ZAVESCA</t>
  </si>
  <si>
    <t>A16AX06</t>
  </si>
  <si>
    <t>MIGLUSTAT</t>
  </si>
  <si>
    <t>FACTEUR</t>
  </si>
  <si>
    <t>B02BD05</t>
  </si>
  <si>
    <t>FACTEUR VII DE COAGULATION</t>
  </si>
  <si>
    <t>FLUDARABINE</t>
  </si>
  <si>
    <t>L01BB05</t>
  </si>
  <si>
    <t>INSUPLANT</t>
  </si>
  <si>
    <t>A10AB01</t>
  </si>
  <si>
    <t>INSULINE HUMAINE</t>
  </si>
  <si>
    <t>VINORELBINE</t>
  </si>
  <si>
    <t>L01CA04</t>
  </si>
  <si>
    <t>PACLITAXEL</t>
  </si>
  <si>
    <t>L01CD01</t>
  </si>
  <si>
    <t>EPIRUBICINE</t>
  </si>
  <si>
    <t>L01DB03</t>
  </si>
  <si>
    <t>THEPRUBICINE</t>
  </si>
  <si>
    <t>L01DB08</t>
  </si>
  <si>
    <t>PIRARUBICINE</t>
  </si>
  <si>
    <t>OXALIPLATIN</t>
  </si>
  <si>
    <t>L01XA03</t>
  </si>
  <si>
    <t>OXALIPLATINE</t>
  </si>
  <si>
    <t>IRINOTECAN</t>
  </si>
  <si>
    <t>L01XX19</t>
  </si>
  <si>
    <t>LYMPHOGLOBULINE</t>
  </si>
  <si>
    <t>L04AA03</t>
  </si>
  <si>
    <t>IMMUNOGLOBULINE ANTI LYMPHOCYTE (CHEVAL)</t>
  </si>
  <si>
    <t>THYMOGLOBULINE</t>
  </si>
  <si>
    <t>L04AA04</t>
  </si>
  <si>
    <t>IMMUNOGLOBULINE ANTI THYMOCYTE (LAPIN)</t>
  </si>
  <si>
    <t>LIPIOCIS</t>
  </si>
  <si>
    <t>V10XA</t>
  </si>
  <si>
    <t>DERIVES DE 131 I-IODE</t>
  </si>
  <si>
    <t>GEMCITABINE</t>
  </si>
  <si>
    <t>L01BC05</t>
  </si>
  <si>
    <t>TOTAUX</t>
  </si>
  <si>
    <t>Rang</t>
  </si>
  <si>
    <t>Dépense cumulée 2012 (%)</t>
  </si>
  <si>
    <t>Dépense cumulée 
2012</t>
  </si>
  <si>
    <t>Code UCD</t>
  </si>
  <si>
    <t>Libellé</t>
  </si>
  <si>
    <t>COD_ATC,C,10</t>
  </si>
  <si>
    <t>CLASSE_ATC,C,77</t>
  </si>
  <si>
    <t>Nbre UCD 2010</t>
  </si>
  <si>
    <t>Nbre UCD 2011</t>
  </si>
  <si>
    <t>Nbre UCD 2012</t>
  </si>
  <si>
    <t>Montant 2009</t>
  </si>
  <si>
    <t>Montant 2010</t>
  </si>
  <si>
    <t>Montant 2011</t>
  </si>
  <si>
    <t>Montant 2012</t>
  </si>
  <si>
    <t>9261110</t>
  </si>
  <si>
    <t xml:space="preserve">AVASTIN 25MG/ML PERF FL 16ML </t>
  </si>
  <si>
    <t>9213737</t>
  </si>
  <si>
    <t xml:space="preserve">REMICADE 100MG PERF FL </t>
  </si>
  <si>
    <t>9220097</t>
  </si>
  <si>
    <t xml:space="preserve">HERCEPTIN 150MG INJ FL </t>
  </si>
  <si>
    <t>9197719</t>
  </si>
  <si>
    <t xml:space="preserve">MABTHERA 500MG PERF FL50ML </t>
  </si>
  <si>
    <t>9261771</t>
  </si>
  <si>
    <t xml:space="preserve">ALIMTA 500MG PERF FL 1 </t>
  </si>
  <si>
    <t>9301111</t>
  </si>
  <si>
    <t xml:space="preserve">ERBITUX 5MG/ML PERF FL 100ML </t>
  </si>
  <si>
    <t>9293340</t>
  </si>
  <si>
    <t xml:space="preserve">TYSABRI 300MG PERF FL15ML </t>
  </si>
  <si>
    <t>9260010</t>
  </si>
  <si>
    <t xml:space="preserve">VELCADE 3,5MG INJ FL 1 </t>
  </si>
  <si>
    <t>9299207</t>
  </si>
  <si>
    <t xml:space="preserve">SOLIRIS 300MG PERF FL 30ML </t>
  </si>
  <si>
    <t>9182830</t>
  </si>
  <si>
    <t xml:space="preserve">TEGELINE 10G/200ML INJ FV+FV </t>
  </si>
  <si>
    <t>9274762</t>
  </si>
  <si>
    <t xml:space="preserve">VIDAZA 25MG/ML INJ FL </t>
  </si>
  <si>
    <t>9249089</t>
  </si>
  <si>
    <t xml:space="preserve">CANCIDAS 50MG INJ FL </t>
  </si>
  <si>
    <t>9261104</t>
  </si>
  <si>
    <t xml:space="preserve">AVASTIN 25MG/ML PERF FL 4ML </t>
  </si>
  <si>
    <t>9312669</t>
  </si>
  <si>
    <t xml:space="preserve">PRIVIGEN 100MG/ML PERF FV 200ML </t>
  </si>
  <si>
    <t>9347604</t>
  </si>
  <si>
    <t xml:space="preserve">CLAIRYG 50MG/ML INJ FL 400ML </t>
  </si>
  <si>
    <t>9300181</t>
  </si>
  <si>
    <t xml:space="preserve">ORENCIA 250MG PERF FL+SRG </t>
  </si>
  <si>
    <t>9293593</t>
  </si>
  <si>
    <t xml:space="preserve">ELAPRASE 2MG/ML PERF FL 3ML </t>
  </si>
  <si>
    <t>9293216</t>
  </si>
  <si>
    <t>MYOZYME 50 MG PERF FL</t>
  </si>
  <si>
    <t>9332620</t>
  </si>
  <si>
    <t xml:space="preserve">CLOTTAFACT 1,5G/100ML FL + FL </t>
  </si>
  <si>
    <t>9197702</t>
  </si>
  <si>
    <t xml:space="preserve">MABTHERA 100MG PERF FL10ML </t>
  </si>
  <si>
    <t>9331885</t>
  </si>
  <si>
    <t xml:space="preserve">ROACTEMRA 20MG/ML INJ FL 20ML </t>
  </si>
  <si>
    <t>9218261</t>
  </si>
  <si>
    <t xml:space="preserve">AMBISOME 50MG PERF FL15ML </t>
  </si>
  <si>
    <t>9347596</t>
  </si>
  <si>
    <t xml:space="preserve">CLAIRYG 50MG/ML INJ FL 200ML </t>
  </si>
  <si>
    <t>9307177</t>
  </si>
  <si>
    <t xml:space="preserve">VECTIBIX 20MG/ML PERF FL 20ML </t>
  </si>
  <si>
    <t>9318904</t>
  </si>
  <si>
    <t xml:space="preserve">NOVOSEVEN 5MG INJ FL+FL </t>
  </si>
  <si>
    <t>9249103</t>
  </si>
  <si>
    <t xml:space="preserve">CANCIDAS 70MG INJ FL </t>
  </si>
  <si>
    <t>9301128</t>
  </si>
  <si>
    <t xml:space="preserve">ERBITUX 5MG/ML PERF FL 20ML </t>
  </si>
  <si>
    <t>9219740</t>
  </si>
  <si>
    <t xml:space="preserve">CEREZYME 400U INJ FL </t>
  </si>
  <si>
    <t>9312652</t>
  </si>
  <si>
    <t xml:space="preserve">PRIVIGEN 100MG/ML PERF FV 100ML </t>
  </si>
  <si>
    <t>9238861</t>
  </si>
  <si>
    <t xml:space="preserve">REPLAGAL 1MG/ML PERF FL3,5ML </t>
  </si>
  <si>
    <t>9249907</t>
  </si>
  <si>
    <t xml:space="preserve">ALDURAZYME 100U/ML INJ FL </t>
  </si>
  <si>
    <t>9311670</t>
  </si>
  <si>
    <t xml:space="preserve">ALIMTA 100HG PERF FL </t>
  </si>
  <si>
    <t>9287196</t>
  </si>
  <si>
    <t xml:space="preserve">NAGLAZYME 1MG/ML PERF FL5ML </t>
  </si>
  <si>
    <t>9307183</t>
  </si>
  <si>
    <t xml:space="preserve">VECTIBIX 20MG/ML PERF FL 5ML </t>
  </si>
  <si>
    <t>9255463</t>
  </si>
  <si>
    <t xml:space="preserve">WILFACTIN 100UI/ML INJ FL+FL 1 </t>
  </si>
  <si>
    <t>9240125</t>
  </si>
  <si>
    <t xml:space="preserve">VFEND 200MG INJ FL </t>
  </si>
  <si>
    <t>9304776</t>
  </si>
  <si>
    <t xml:space="preserve">TORISEL 25MG/ML PERF FL+FL </t>
  </si>
  <si>
    <t>9233208</t>
  </si>
  <si>
    <t xml:space="preserve">IVHEBEX 5000UI INJ FV+FV </t>
  </si>
  <si>
    <t>9250767</t>
  </si>
  <si>
    <t xml:space="preserve">INDUCTOS 12MG KIT PR IMPLANT </t>
  </si>
  <si>
    <t>9328794</t>
  </si>
  <si>
    <t xml:space="preserve">KANOKAD 500UI INJ FL + FL </t>
  </si>
  <si>
    <t>9233697</t>
  </si>
  <si>
    <t xml:space="preserve">MYOCET 50MG PERF FL+FL+FL </t>
  </si>
  <si>
    <t>9353987</t>
  </si>
  <si>
    <t xml:space="preserve">LEVACT 2,5MG/ML INJ FL 60ML </t>
  </si>
  <si>
    <t>9355035</t>
  </si>
  <si>
    <t xml:space="preserve">VPRIV 400U PERF FL </t>
  </si>
  <si>
    <t>9368954</t>
  </si>
  <si>
    <t>HALAVEN 0,44 MG/ML INJ FL 2 ML</t>
  </si>
  <si>
    <t>9347975</t>
  </si>
  <si>
    <t xml:space="preserve">OCTAGAM 100MG/ML INJ FL 200ML </t>
  </si>
  <si>
    <t>9212494</t>
  </si>
  <si>
    <t xml:space="preserve">OCTAGAM 50MG/ML INJ FL200ML </t>
  </si>
  <si>
    <t>9334961</t>
  </si>
  <si>
    <t xml:space="preserve">ARANESP 100MCG INJ SEC 0,5ML </t>
  </si>
  <si>
    <t>9331879</t>
  </si>
  <si>
    <t xml:space="preserve">ROACTEMRA 20MG/ML INJ FL 10ML </t>
  </si>
  <si>
    <t>9211371</t>
  </si>
  <si>
    <t xml:space="preserve">ACLOTINE 100UI INJ FV+FV10ML </t>
  </si>
  <si>
    <t>9318896</t>
  </si>
  <si>
    <t xml:space="preserve">NOVOSEVEN 2MG INJ FL+FL </t>
  </si>
  <si>
    <t>9233243</t>
  </si>
  <si>
    <t xml:space="preserve">ARANESP 100MCG INJ SRG0,5ML </t>
  </si>
  <si>
    <t>9331891</t>
  </si>
  <si>
    <t xml:space="preserve">ROACTEMRA 20MG/ML INJ FL 4ML </t>
  </si>
  <si>
    <t>9294954</t>
  </si>
  <si>
    <t xml:space="preserve">EVOLTRA 1MG/ML PERF FL 20 ML </t>
  </si>
  <si>
    <t>9335038</t>
  </si>
  <si>
    <t xml:space="preserve">ARANESP 40MCG INJ SEC 0,4ML </t>
  </si>
  <si>
    <t>9235058</t>
  </si>
  <si>
    <t xml:space="preserve">FABRAZYME 35MG PERF FL20ML </t>
  </si>
  <si>
    <t>9284890</t>
  </si>
  <si>
    <t xml:space="preserve">KIOVIG 100 MG/ML INJ F+F 200ML </t>
  </si>
  <si>
    <t>9335067</t>
  </si>
  <si>
    <t xml:space="preserve">ARANESP 60MCG INJ SEC 0,3ML </t>
  </si>
  <si>
    <t>9335073</t>
  </si>
  <si>
    <t xml:space="preserve">ARANESP 80MCG INJ SEC 0,4ML </t>
  </si>
  <si>
    <t>9233355</t>
  </si>
  <si>
    <t xml:space="preserve">ARANESP 40MCG INJ SRG0,4ML </t>
  </si>
  <si>
    <t>9374067</t>
  </si>
  <si>
    <t>YERVOY 5 mg/ml Perf FL 40 ml</t>
  </si>
  <si>
    <t>9199055</t>
  </si>
  <si>
    <t xml:space="preserve">GAMMAGARD 50MG/ML FL+FL200ML </t>
  </si>
  <si>
    <t>9334990</t>
  </si>
  <si>
    <t xml:space="preserve">ARANESP 150MCG INJ SEC 0,3ML </t>
  </si>
  <si>
    <t>9225918</t>
  </si>
  <si>
    <t xml:space="preserve">FACTANE 100UI/ML FV+FV10ML </t>
  </si>
  <si>
    <t>9233384</t>
  </si>
  <si>
    <t xml:space="preserve">ARANESP 60MCG INJ SRG0,3ML </t>
  </si>
  <si>
    <t>9338516</t>
  </si>
  <si>
    <t xml:space="preserve">MOZOBIL 20MG/ML INJ FL </t>
  </si>
  <si>
    <t>9233390</t>
  </si>
  <si>
    <t xml:space="preserve">ARANESP 80MCG INJ SRG0,4ML </t>
  </si>
  <si>
    <t>9275715</t>
  </si>
  <si>
    <t xml:space="preserve">ALFALASTIN 33,33MG INJ FV+FV </t>
  </si>
  <si>
    <t>9315768</t>
  </si>
  <si>
    <t xml:space="preserve">ADVATE 2000UI INJ FL+FL </t>
  </si>
  <si>
    <t>9352516</t>
  </si>
  <si>
    <t xml:space="preserve">KIOVIG 100MG/ML INJ FL 300ML </t>
  </si>
  <si>
    <t>9182853</t>
  </si>
  <si>
    <t xml:space="preserve">TEGELINE 5G/100ML INJ FV+FV </t>
  </si>
  <si>
    <t>9233289</t>
  </si>
  <si>
    <t xml:space="preserve">ARANESP 150MCG INJ SRG0,3ML </t>
  </si>
  <si>
    <t>9335015</t>
  </si>
  <si>
    <t xml:space="preserve">ARANESP 30MCG INJ SEC 0,3ML </t>
  </si>
  <si>
    <t>9290525</t>
  </si>
  <si>
    <t xml:space="preserve">YONDELIS 1MG PERF FL </t>
  </si>
  <si>
    <t>9342883</t>
  </si>
  <si>
    <t xml:space="preserve">TAXOTERE 80MG/4ML PERF FL </t>
  </si>
  <si>
    <t>9250922</t>
  </si>
  <si>
    <t xml:space="preserve">ARANESP 500MCG INJ SRG1ML </t>
  </si>
  <si>
    <t>9335044</t>
  </si>
  <si>
    <t xml:space="preserve">ARANESP 50MCG INJ SEC 0,5ML </t>
  </si>
  <si>
    <t>9304262</t>
  </si>
  <si>
    <t xml:space="preserve">BENEFIX 2000UI INJ FL+SRG </t>
  </si>
  <si>
    <t>9328788</t>
  </si>
  <si>
    <t xml:space="preserve">KANOKAD 250UI INJ FL + FL </t>
  </si>
  <si>
    <t>9187023</t>
  </si>
  <si>
    <t xml:space="preserve">HYCAMTIN 4MG PERF FL5ML </t>
  </si>
  <si>
    <t>9271798</t>
  </si>
  <si>
    <t xml:space="preserve">OCTAPLEX INJ FL+FL+NEC </t>
  </si>
  <si>
    <t>9233326</t>
  </si>
  <si>
    <t xml:space="preserve">ARANESP 30MCG INJ SRG0,3ML </t>
  </si>
  <si>
    <t>9315774</t>
  </si>
  <si>
    <t xml:space="preserve">ADVATE 3000UI INJ FL+FL </t>
  </si>
  <si>
    <t>9319358</t>
  </si>
  <si>
    <t xml:space="preserve">BUSILVEX 6MG/ML INJ FL 10ML </t>
  </si>
  <si>
    <t>9335009</t>
  </si>
  <si>
    <t xml:space="preserve">ARANESP 20MCG INJ SEC 0,5ML </t>
  </si>
  <si>
    <t>9347567</t>
  </si>
  <si>
    <t xml:space="preserve">CLAIRYG 50MG/ML INJ FL 100ML </t>
  </si>
  <si>
    <t>9201102</t>
  </si>
  <si>
    <t xml:space="preserve">NEORECORMON 10000 INJ SRG </t>
  </si>
  <si>
    <t>9273981</t>
  </si>
  <si>
    <t xml:space="preserve">MABCAMPATH 30MG/ML INJ FV </t>
  </si>
  <si>
    <t>9233361</t>
  </si>
  <si>
    <t xml:space="preserve">ARANESP 50MCG INJ SRG0,5ML </t>
  </si>
  <si>
    <t>9314421</t>
  </si>
  <si>
    <t xml:space="preserve">MYCAMINE 100MG INJ FL 10ML </t>
  </si>
  <si>
    <t>9347952</t>
  </si>
  <si>
    <t xml:space="preserve">OCTAGAM 100MG/ML INJ FL 100ML </t>
  </si>
  <si>
    <t>9137580</t>
  </si>
  <si>
    <t xml:space="preserve">MUPHORAN 208MG INJ FL+AMP </t>
  </si>
  <si>
    <t>9283904</t>
  </si>
  <si>
    <t xml:space="preserve">OSIGRAFT 3,5MG INJ FL </t>
  </si>
  <si>
    <t>9307562</t>
  </si>
  <si>
    <t xml:space="preserve">HUMIRA 40MG INJ STY0,8ML +T. </t>
  </si>
  <si>
    <t>9312675</t>
  </si>
  <si>
    <t xml:space="preserve">PRIVIGEN 100MG/ML PERF FV 50ML </t>
  </si>
  <si>
    <t>9233332</t>
  </si>
  <si>
    <t xml:space="preserve">ARANESP 300MCG INJ SRG0,6ML </t>
  </si>
  <si>
    <t>9258088</t>
  </si>
  <si>
    <t xml:space="preserve">ADVATE 1000 UI PDRE ET SOLV POUR SOL INJ 1 </t>
  </si>
  <si>
    <t>9233295</t>
  </si>
  <si>
    <t xml:space="preserve">ARANESP 20MCG INJ SRG0,5ML </t>
  </si>
  <si>
    <t>9318873</t>
  </si>
  <si>
    <t xml:space="preserve">NOVOSEVEN 1MG INJ FL+FL </t>
  </si>
  <si>
    <t>9314438</t>
  </si>
  <si>
    <t xml:space="preserve">MYCAMINE 50MG INJ FL 10ML </t>
  </si>
  <si>
    <t>9335050</t>
  </si>
  <si>
    <t xml:space="preserve">ARANESP 500MCG INJ SEC 1ML </t>
  </si>
  <si>
    <t>9331336</t>
  </si>
  <si>
    <t xml:space="preserve">BETAFACT 100UI/ML FV + FV 10ML + S </t>
  </si>
  <si>
    <t>9353970</t>
  </si>
  <si>
    <t xml:space="preserve">LEVACT 2,5MG/ML INJ FL 26ML </t>
  </si>
  <si>
    <t>9251092</t>
  </si>
  <si>
    <t xml:space="preserve">HUMIRA 40MG INJ SRG0,8ML +T. </t>
  </si>
  <si>
    <t>9353964</t>
  </si>
  <si>
    <t xml:space="preserve">TAXOTERE 160MG/8ML PERF FL </t>
  </si>
  <si>
    <t>9212264</t>
  </si>
  <si>
    <t xml:space="preserve">GLIADEL 7,7MG IMPL SACH </t>
  </si>
  <si>
    <t>9179650</t>
  </si>
  <si>
    <t xml:space="preserve">FEIBA 1000U INJ FL+FL +NEC </t>
  </si>
  <si>
    <t>9182066</t>
  </si>
  <si>
    <t xml:space="preserve">TOMUDEX 2MG INJ FL </t>
  </si>
  <si>
    <t>9282715</t>
  </si>
  <si>
    <t xml:space="preserve">KIOVIG 100 MG/ML INJ F+F 100ML </t>
  </si>
  <si>
    <t>9259082</t>
  </si>
  <si>
    <t xml:space="preserve">FEIBA 1000U INJ FL + FL + BJ </t>
  </si>
  <si>
    <t>9335021</t>
  </si>
  <si>
    <t xml:space="preserve">ARANESP 300MCG INJ SEC 0,6ML </t>
  </si>
  <si>
    <t>9153395</t>
  </si>
  <si>
    <t xml:space="preserve">ZAVEDOS 10MG LYOT INJ FL </t>
  </si>
  <si>
    <t>9313893</t>
  </si>
  <si>
    <t xml:space="preserve">MIRCERA 200MCG INJ SRG 0,3ML </t>
  </si>
  <si>
    <t>9179029</t>
  </si>
  <si>
    <t xml:space="preserve">CARDIOXANE 500MG INJ FL </t>
  </si>
  <si>
    <t>9261050</t>
  </si>
  <si>
    <t xml:space="preserve">DEPOCYTE 50 MG INJ FL 5 ML </t>
  </si>
  <si>
    <t>9227900</t>
  </si>
  <si>
    <t xml:space="preserve">NEORECORMON 4000 INJ SRG </t>
  </si>
  <si>
    <t>9284482</t>
  </si>
  <si>
    <t xml:space="preserve">EPREX 40000UI INJ SOL INJ SER 1ML </t>
  </si>
  <si>
    <t>9239381</t>
  </si>
  <si>
    <t xml:space="preserve">FASTURTEC 1,5MG/ML FL+A.5ML </t>
  </si>
  <si>
    <t>9227917</t>
  </si>
  <si>
    <t xml:space="preserve">NEORECORMON 6000 INJ SRG </t>
  </si>
  <si>
    <t>9201154</t>
  </si>
  <si>
    <t xml:space="preserve">NEORECORMON 5000 INJ SRG </t>
  </si>
  <si>
    <t>9258094</t>
  </si>
  <si>
    <t xml:space="preserve">ADVATE 1500 UI PDRE ET SOLV POUR SOL INJ 1 </t>
  </si>
  <si>
    <t>9211388</t>
  </si>
  <si>
    <t xml:space="preserve">ACLOTINE 100UI INJ FV+FV5ML </t>
  </si>
  <si>
    <t>9253381</t>
  </si>
  <si>
    <t xml:space="preserve">BUSILVEX 6MG/ML INJ AMP10ML </t>
  </si>
  <si>
    <t>9194460</t>
  </si>
  <si>
    <t xml:space="preserve">CAELYX 2MG/ML PERF FL10ML </t>
  </si>
  <si>
    <t>9374050</t>
  </si>
  <si>
    <t>YERVOY 5 mg/ml Perf FL 10 ml</t>
  </si>
  <si>
    <t>9255718</t>
  </si>
  <si>
    <t xml:space="preserve">NEORECORMON 30000 INJ SRG 1 </t>
  </si>
  <si>
    <t>9324052</t>
  </si>
  <si>
    <t xml:space="preserve">CONFIDEX 500 INJ FL+FL </t>
  </si>
  <si>
    <t>9310512</t>
  </si>
  <si>
    <t xml:space="preserve">HELIXATE NEXGEN 2000UI F+F+NEC </t>
  </si>
  <si>
    <t>9167440</t>
  </si>
  <si>
    <t xml:space="preserve">EPREX 10000UI/ML INJ SRG1ML </t>
  </si>
  <si>
    <t>9233237</t>
  </si>
  <si>
    <t xml:space="preserve">ARANESP 10MCG INJ SRG0,4ML </t>
  </si>
  <si>
    <t>9326022</t>
  </si>
  <si>
    <t xml:space="preserve">REFACTO AF 2000UI INJ FL+SRG+NEC </t>
  </si>
  <si>
    <t>9313887</t>
  </si>
  <si>
    <t xml:space="preserve">MIRCERA 150MCG INJ SRG 0,3ML </t>
  </si>
  <si>
    <t>9313870</t>
  </si>
  <si>
    <t xml:space="preserve">MIRCERA 100MCG INJ SRG 0,3ML </t>
  </si>
  <si>
    <t>9324655</t>
  </si>
  <si>
    <t xml:space="preserve">MIRCERA 360 MCG INJ SRG 0,6ML </t>
  </si>
  <si>
    <t>9304718</t>
  </si>
  <si>
    <t xml:space="preserve">ATRIANCE 5MG/ML PERF FL 50FL </t>
  </si>
  <si>
    <t>9160509</t>
  </si>
  <si>
    <t xml:space="preserve">NIPENT 10MG INJ FL </t>
  </si>
  <si>
    <t>9309549</t>
  </si>
  <si>
    <t xml:space="preserve">KOGENATE BAY 2000UI FL+S.BIO </t>
  </si>
  <si>
    <t>9304256</t>
  </si>
  <si>
    <t xml:space="preserve">BENEFIX 1000UI INJ FL+SRG </t>
  </si>
  <si>
    <t>9255486</t>
  </si>
  <si>
    <t xml:space="preserve">WILSTART 1000UI/ML INJ FL+FL 1 </t>
  </si>
  <si>
    <t>9313901</t>
  </si>
  <si>
    <t xml:space="preserve">MIRCERA 250MCG INJ SRG 0,3ML </t>
  </si>
  <si>
    <t>9178099</t>
  </si>
  <si>
    <t xml:space="preserve">TAXOTERE 80MG INJ FL+FL </t>
  </si>
  <si>
    <t>9226326</t>
  </si>
  <si>
    <t xml:space="preserve">EPREX 10000UI/ML INJ SRG0,6ML </t>
  </si>
  <si>
    <t>9371815</t>
  </si>
  <si>
    <t>ARZERRA 1 000 MG PERF FL 50 ML</t>
  </si>
  <si>
    <t>9224971</t>
  </si>
  <si>
    <t xml:space="preserve">HELIXATE NEXGEN1000UI F+F+NEC </t>
  </si>
  <si>
    <t>9274696</t>
  </si>
  <si>
    <t xml:space="preserve">ARANESP 500MCG INJ STYLO1ML </t>
  </si>
  <si>
    <t>9344847</t>
  </si>
  <si>
    <t xml:space="preserve">JAVLOR 25MG/ML INJ FL 10ML (BOUCHON BUTYLE ELASTOMERE GRIS) </t>
  </si>
  <si>
    <t>9201131</t>
  </si>
  <si>
    <t xml:space="preserve">NEORECORMON 3000 INJ SRG </t>
  </si>
  <si>
    <t>9324632</t>
  </si>
  <si>
    <t xml:space="preserve">MIRCERA 120 MCG INJ SRG 0,3ML </t>
  </si>
  <si>
    <t>9242911</t>
  </si>
  <si>
    <t xml:space="preserve">TRISENOX 1MG/ML INJ AMP10ML </t>
  </si>
  <si>
    <t>9229483</t>
  </si>
  <si>
    <t xml:space="preserve">CAELYX 2MG/ML PERF FL25ML </t>
  </si>
  <si>
    <t>9258119</t>
  </si>
  <si>
    <t xml:space="preserve">ADVATE 500 UI PDRE ET SOLV POUR SOL INJ 1 </t>
  </si>
  <si>
    <t>9232137</t>
  </si>
  <si>
    <t xml:space="preserve">BETAFACT 50UI/ML INJ FV+FV20ML </t>
  </si>
  <si>
    <t>9334978</t>
  </si>
  <si>
    <t xml:space="preserve">ARANESP 130MCG INJ SEC 0,65ML </t>
  </si>
  <si>
    <t>9268081</t>
  </si>
  <si>
    <t xml:space="preserve">BERINERT 500U INJ FL + FL </t>
  </si>
  <si>
    <t>9281360</t>
  </si>
  <si>
    <t xml:space="preserve">SANDOGLOBULINE 12G INJ FL+FL </t>
  </si>
  <si>
    <t>9298142</t>
  </si>
  <si>
    <t xml:space="preserve">REVLIMID 25MG GELU </t>
  </si>
  <si>
    <t>9272651</t>
  </si>
  <si>
    <t xml:space="preserve">EPREX 10000UI/ML INJ SRG 0,4ML </t>
  </si>
  <si>
    <t>9365513</t>
  </si>
  <si>
    <t xml:space="preserve">TOPOTECAN MYL 1 MG/ML INJ 4ML </t>
  </si>
  <si>
    <t>9264663</t>
  </si>
  <si>
    <t xml:space="preserve">KOGENATE BAY 1000UI INJ FL+S. </t>
  </si>
  <si>
    <t>9173475</t>
  </si>
  <si>
    <t xml:space="preserve">NORMOSANG 250MG INJ AMP 10ML </t>
  </si>
  <si>
    <t>9290519</t>
  </si>
  <si>
    <t xml:space="preserve">YONDELIS 0,25MG PERF FL </t>
  </si>
  <si>
    <t>9318910</t>
  </si>
  <si>
    <t xml:space="preserve">VELCADE 1MG INJ FL </t>
  </si>
  <si>
    <t>9282738</t>
  </si>
  <si>
    <t xml:space="preserve">KIOVIG 100 MG/ML INJ F+F 50ML </t>
  </si>
  <si>
    <t>9313924</t>
  </si>
  <si>
    <t xml:space="preserve">MIRCERA 75MCG INJ SRG 0,3ML </t>
  </si>
  <si>
    <t>9170175</t>
  </si>
  <si>
    <t xml:space="preserve">HEMOLEVEN 1000U INJ FV+FV </t>
  </si>
  <si>
    <t>9362733</t>
  </si>
  <si>
    <t xml:space="preserve">KOGENATE BAY 3000UI FL + S.BIO </t>
  </si>
  <si>
    <t>9226303</t>
  </si>
  <si>
    <t xml:space="preserve">EPREX 10000UI/ML INJ SRG0,5ML </t>
  </si>
  <si>
    <t>9201119</t>
  </si>
  <si>
    <t xml:space="preserve">NEORECORMON 2000 INJ SRG </t>
  </si>
  <si>
    <t>9351830</t>
  </si>
  <si>
    <t xml:space="preserve">DOCETAXEL HPI 10MG/ML FL 8ML </t>
  </si>
  <si>
    <t>9172607</t>
  </si>
  <si>
    <t xml:space="preserve">ETHYOL 500MG INJ FL </t>
  </si>
  <si>
    <t>9272645</t>
  </si>
  <si>
    <t xml:space="preserve">EPREX 10000UI/ML INJ SRG 0,3ML </t>
  </si>
  <si>
    <t>9342877</t>
  </si>
  <si>
    <t xml:space="preserve">TAXOTERE 20MG/1ML PERF FL </t>
  </si>
  <si>
    <t>9352893</t>
  </si>
  <si>
    <t xml:space="preserve">DOCETAXEL EBW 10MG/ML FL 8ML </t>
  </si>
  <si>
    <t>9369008</t>
  </si>
  <si>
    <t>HIZENTRA 200 MG/ML INJ FV 20 ml</t>
  </si>
  <si>
    <t>9271456</t>
  </si>
  <si>
    <t xml:space="preserve">LITAK 2 MG/ML INJ FL 5 ML </t>
  </si>
  <si>
    <t>9258504</t>
  </si>
  <si>
    <t xml:space="preserve">ZEVALIN 1,6MG/ML TROUS FL 4 </t>
  </si>
  <si>
    <t>9290413</t>
  </si>
  <si>
    <t xml:space="preserve">OCTANATE 100 UI/ML INJ. F+F 10ML </t>
  </si>
  <si>
    <t>9313918</t>
  </si>
  <si>
    <t xml:space="preserve">MIRCERA 50MCG INJ SRG 0,3ML </t>
  </si>
  <si>
    <t>9372619</t>
  </si>
  <si>
    <t>OCTAGAM 50 MG/ML INJ FL 500 ML</t>
  </si>
  <si>
    <t>9342601</t>
  </si>
  <si>
    <t xml:space="preserve">CIMZIA 200MG INJ SRG 1ML </t>
  </si>
  <si>
    <t>9304434</t>
  </si>
  <si>
    <t xml:space="preserve">ARANESP 130MCG INJ SRG 0,65ML </t>
  </si>
  <si>
    <t>9298113</t>
  </si>
  <si>
    <t xml:space="preserve">REVLIMID 10MG GELU </t>
  </si>
  <si>
    <t>9182847</t>
  </si>
  <si>
    <t xml:space="preserve">TEGELINE 2,5G/50ML INJ FV+FV </t>
  </si>
  <si>
    <t>9297332</t>
  </si>
  <si>
    <t xml:space="preserve">HEXVIX 85MG VESIC FV+FP </t>
  </si>
  <si>
    <t>9260599</t>
  </si>
  <si>
    <t xml:space="preserve">ERBITUX 2 MG/ML INJ FL 50 ML </t>
  </si>
  <si>
    <t>9184881</t>
  </si>
  <si>
    <t xml:space="preserve">FLOLAN 0,5MG INJ FL+FL </t>
  </si>
  <si>
    <t>9347981</t>
  </si>
  <si>
    <t xml:space="preserve">OCTAGAM 100MG/ML INJ FL 50ML </t>
  </si>
  <si>
    <t>9271551</t>
  </si>
  <si>
    <t xml:space="preserve">REMODULIN 2,5 MG/ML PERF FV 20 ML </t>
  </si>
  <si>
    <t>9359346</t>
  </si>
  <si>
    <t xml:space="preserve">HELIXATE NEXGEN 3000UI FL+FL+NEC </t>
  </si>
  <si>
    <t>9212488</t>
  </si>
  <si>
    <t xml:space="preserve">OCTAGAM 50MG/ML INJ FL100ML </t>
  </si>
  <si>
    <t>9199078</t>
  </si>
  <si>
    <t xml:space="preserve">GAMMAGARD 50MG/ML FL+FL100ML </t>
  </si>
  <si>
    <t>9320166</t>
  </si>
  <si>
    <t xml:space="preserve">FIRAZYR 30MG INJ SRG 3ML </t>
  </si>
  <si>
    <t>9201125</t>
  </si>
  <si>
    <t xml:space="preserve">NEORECORMON 20000 INJ SRG </t>
  </si>
  <si>
    <t>9224994</t>
  </si>
  <si>
    <t xml:space="preserve">HELIXATE NEXGEN 500UI F+F+NEC </t>
  </si>
  <si>
    <t>9153403</t>
  </si>
  <si>
    <t xml:space="preserve">ZAVEDOS 5MG LYOT INJ FL </t>
  </si>
  <si>
    <t>9225930</t>
  </si>
  <si>
    <t xml:space="preserve">FACTANE 100UI/ML FV+FV5ML </t>
  </si>
  <si>
    <t>9272674</t>
  </si>
  <si>
    <t xml:space="preserve">EPREX 4000UI/ML INJ SRG 0,5ML </t>
  </si>
  <si>
    <t>9373642</t>
  </si>
  <si>
    <t>REFACTO AF 2 000 UI INJ SRG</t>
  </si>
  <si>
    <t>9328096</t>
  </si>
  <si>
    <t xml:space="preserve">STELARA 45MG INJ FL 0,5ML </t>
  </si>
  <si>
    <t>9170459</t>
  </si>
  <si>
    <t xml:space="preserve">KASKADIL INJ FV+FV20ML </t>
  </si>
  <si>
    <t>9298159</t>
  </si>
  <si>
    <t xml:space="preserve">REVLIMID 5MG GELU </t>
  </si>
  <si>
    <t>9291602</t>
  </si>
  <si>
    <t xml:space="preserve">SAVENE 20MG/ML IV FL+POC(3) </t>
  </si>
  <si>
    <t>9207719</t>
  </si>
  <si>
    <t xml:space="preserve">EPREX 40000UI INJ FL1ML </t>
  </si>
  <si>
    <t>9298136</t>
  </si>
  <si>
    <t xml:space="preserve">REVLIMID 15MG GELU </t>
  </si>
  <si>
    <t>9202018</t>
  </si>
  <si>
    <t xml:space="preserve">QUADRAMET INJ FL15ML </t>
  </si>
  <si>
    <t>9347610</t>
  </si>
  <si>
    <t xml:space="preserve">CLAIRYG 50MG/ML INJ FL 50ML </t>
  </si>
  <si>
    <t>9226349</t>
  </si>
  <si>
    <t xml:space="preserve">EPREX 10000UI/ML INJ SRG0,8ML </t>
  </si>
  <si>
    <t>9351818</t>
  </si>
  <si>
    <t xml:space="preserve">DOCETAXEL HPI 10MG/ML FL 16ML </t>
  </si>
  <si>
    <t>9234047</t>
  </si>
  <si>
    <t xml:space="preserve">PROTEXEL 50UI/ML INJ FV+FV </t>
  </si>
  <si>
    <t>9311687</t>
  </si>
  <si>
    <t xml:space="preserve">EPREX 40000U/ML INJ SRG0 75ML </t>
  </si>
  <si>
    <t>9206921</t>
  </si>
  <si>
    <t xml:space="preserve">THYROGEN 0,9MG INJ FL </t>
  </si>
  <si>
    <t>9264692</t>
  </si>
  <si>
    <t xml:space="preserve">KOGENATE BAY 500UI INJ FL+S. </t>
  </si>
  <si>
    <t>9184467</t>
  </si>
  <si>
    <t xml:space="preserve">DAUNOXOME 50MG/25ML PERF FL </t>
  </si>
  <si>
    <t>9326016</t>
  </si>
  <si>
    <t xml:space="preserve">REFACTO AF 1000UI INJ FL+SRG+NEC </t>
  </si>
  <si>
    <t>9258102</t>
  </si>
  <si>
    <t xml:space="preserve">ADVATE 250 UI PDRE ET SOLV POUR SOL INJ 1 </t>
  </si>
  <si>
    <t>9368836</t>
  </si>
  <si>
    <t xml:space="preserve">TOPOTECAN KBI 1MG/ML INJ FL SP </t>
  </si>
  <si>
    <t>9202886</t>
  </si>
  <si>
    <t xml:space="preserve">FLOLAN 1,5MG INJ FL+FL </t>
  </si>
  <si>
    <t>9271568</t>
  </si>
  <si>
    <t xml:space="preserve">REMODULIN 5 MG/ML PERF FV 20 ML </t>
  </si>
  <si>
    <t>9224758</t>
  </si>
  <si>
    <t xml:space="preserve">KOGENATE BAY 1000UI INJ FL+FL </t>
  </si>
  <si>
    <t>9341398</t>
  </si>
  <si>
    <t xml:space="preserve">PRIVIGEN 100MG/ML PERF FV25ML </t>
  </si>
  <si>
    <t>9233378</t>
  </si>
  <si>
    <t xml:space="preserve">ARANESP 60MCG INJ FL 1ML </t>
  </si>
  <si>
    <t>9200982</t>
  </si>
  <si>
    <t xml:space="preserve">BENEFIX 1000UI INJ FL+FL </t>
  </si>
  <si>
    <t>9368983</t>
  </si>
  <si>
    <t>HIZENTRA 200 MG/ML INJ FV 10 ml</t>
  </si>
  <si>
    <t>9201148</t>
  </si>
  <si>
    <t xml:space="preserve">NEORECORMON 500 INJ SRG </t>
  </si>
  <si>
    <t>9324649</t>
  </si>
  <si>
    <t xml:space="preserve">MIRCERA 30 MCG INJ SRG 0,3ML. </t>
  </si>
  <si>
    <t>9373599</t>
  </si>
  <si>
    <t>REFACTO AF 3 000 UI INJ SRG</t>
  </si>
  <si>
    <t>9239116</t>
  </si>
  <si>
    <t xml:space="preserve">FASTURTEC 1,5MG/ML FL+A.1ML </t>
  </si>
  <si>
    <t>9341725</t>
  </si>
  <si>
    <t xml:space="preserve">ENBREL 50MG INJ STY </t>
  </si>
  <si>
    <t>9170442</t>
  </si>
  <si>
    <t xml:space="preserve">KASKADIL INJ FV+FV10ML </t>
  </si>
  <si>
    <t>9181670</t>
  </si>
  <si>
    <t xml:space="preserve">MONONINE 1000UI INJ FL+FL+NEC </t>
  </si>
  <si>
    <t>9269229</t>
  </si>
  <si>
    <t xml:space="preserve">SUBCUVIA 160 MG/ML INJ FV 1,6 G </t>
  </si>
  <si>
    <t>9178082</t>
  </si>
  <si>
    <t xml:space="preserve">TAXOTERE 20MG INJ FL+FL </t>
  </si>
  <si>
    <t>9367535</t>
  </si>
  <si>
    <t xml:space="preserve">DOCETAXEL EBW 10MG/ML FL 16ML </t>
  </si>
  <si>
    <t>9306870</t>
  </si>
  <si>
    <t xml:space="preserve">PRIALT 100MCG/ML PERF FL 1ML </t>
  </si>
  <si>
    <t>9271539</t>
  </si>
  <si>
    <t xml:space="preserve">REMODULIN 1 MG/ML PERF FV 20 ML </t>
  </si>
  <si>
    <t>9233349</t>
  </si>
  <si>
    <t xml:space="preserve">ARANESP 40MCG INJ FL 1 ML </t>
  </si>
  <si>
    <t>9274650</t>
  </si>
  <si>
    <t xml:space="preserve">ARANESP 300MCG INJ STYLO0,6ML </t>
  </si>
  <si>
    <t>9233214</t>
  </si>
  <si>
    <t xml:space="preserve">PROLEUKIN 18M UI INJ FL </t>
  </si>
  <si>
    <t>9344853</t>
  </si>
  <si>
    <t xml:space="preserve">JAVLOR 25MG/ML INJ FL 2ML (BOUCHON BUTYLE ELASTOMERE GRIS) </t>
  </si>
  <si>
    <t>9351787</t>
  </si>
  <si>
    <t xml:space="preserve">STELARA 45MG INJ SRG 0,5ML </t>
  </si>
  <si>
    <t>9303682</t>
  </si>
  <si>
    <t xml:space="preserve">GAMMANORM 165MG/ML INJ FL 10ML </t>
  </si>
  <si>
    <t>9324046</t>
  </si>
  <si>
    <t xml:space="preserve">CONFIDEX 250 INJ FL+FL </t>
  </si>
  <si>
    <t>9281383</t>
  </si>
  <si>
    <t xml:space="preserve">SANDOGLOBULINE 6G INJ FL+FL </t>
  </si>
  <si>
    <t>9311210</t>
  </si>
  <si>
    <t xml:space="preserve">BINOCRIT 10000UI INJ SRG 1ML </t>
  </si>
  <si>
    <t>9284476</t>
  </si>
  <si>
    <t xml:space="preserve">EPREX 40000UI INJ SOL INJ SER 0,5ML </t>
  </si>
  <si>
    <t>9347573</t>
  </si>
  <si>
    <t xml:space="preserve">CLAIRYG 50MG/ML INJ FL 20ML </t>
  </si>
  <si>
    <t>9256965</t>
  </si>
  <si>
    <t xml:space="preserve">VENTAVIS 10MCG/ML NEB A.2ML </t>
  </si>
  <si>
    <t>9366659</t>
  </si>
  <si>
    <t xml:space="preserve">DOCETAXEL ACT 20MG/ML FL 7ML </t>
  </si>
  <si>
    <t>9303699</t>
  </si>
  <si>
    <t xml:space="preserve">GAMMANORM 165MG/ML INJ FL 20ML </t>
  </si>
  <si>
    <t>9343635</t>
  </si>
  <si>
    <t xml:space="preserve">BINOCRIT 40000UI INJ SRG 1ML </t>
  </si>
  <si>
    <t>9233680</t>
  </si>
  <si>
    <t xml:space="preserve">BEROMUN 1MG INJ FL+AMP </t>
  </si>
  <si>
    <t>9010750</t>
  </si>
  <si>
    <t xml:space="preserve">BICNU INJ FL+AMP </t>
  </si>
  <si>
    <t>9274621</t>
  </si>
  <si>
    <t xml:space="preserve">ARANESP 150MCG INJ STYLO0,3ML </t>
  </si>
  <si>
    <t>9355029</t>
  </si>
  <si>
    <t>TOPOTECAN HPI 4MG INJ FL 4ML</t>
  </si>
  <si>
    <t>9248144</t>
  </si>
  <si>
    <t xml:space="preserve">OCTAFIX 100UI/ML INJ F+ F 10ML </t>
  </si>
  <si>
    <t>9326045</t>
  </si>
  <si>
    <t xml:space="preserve">REFACTO AF 500UI INJ FL+SRG+NEC </t>
  </si>
  <si>
    <t>9168014</t>
  </si>
  <si>
    <t xml:space="preserve">LEUSTATINE 10MG INJ FV10ML </t>
  </si>
  <si>
    <t>9251235</t>
  </si>
  <si>
    <t xml:space="preserve">YTRACIS SOL FL2ML </t>
  </si>
  <si>
    <t>9236388</t>
  </si>
  <si>
    <t xml:space="preserve">MABCAMPATH 10MG/ML INJ AMP </t>
  </si>
  <si>
    <t>9181753</t>
  </si>
  <si>
    <t xml:space="preserve">NOVOSEVEN 120KUI INJ FL+FL </t>
  </si>
  <si>
    <t>9295882</t>
  </si>
  <si>
    <t xml:space="preserve">ENBREL 50MG INJ SRG 1ML +NEC </t>
  </si>
  <si>
    <t>9373636</t>
  </si>
  <si>
    <t>REFACTO AF 1 000 UI INJ SRG</t>
  </si>
  <si>
    <t>9282721</t>
  </si>
  <si>
    <t xml:space="preserve">KIOVIG 100 MG/ML INJ F+F 25ML </t>
  </si>
  <si>
    <t>9352887</t>
  </si>
  <si>
    <t xml:space="preserve">DOCETAXEL EBW 10MG/ML FL 2ML </t>
  </si>
  <si>
    <t>9341375</t>
  </si>
  <si>
    <t xml:space="preserve">FIBROGAMMIN 62,5U/ML F + F 20ML </t>
  </si>
  <si>
    <t>9295853</t>
  </si>
  <si>
    <t xml:space="preserve">ENBREL 25MG INJ FL+SRG 0,5ML +NEC </t>
  </si>
  <si>
    <t>9234053</t>
  </si>
  <si>
    <t xml:space="preserve">CARBAGLU 200MG CPR DISP </t>
  </si>
  <si>
    <t>9311256</t>
  </si>
  <si>
    <t xml:space="preserve">BINOCRIT 4000UI INJ SRG 0,4ML </t>
  </si>
  <si>
    <t>9279038</t>
  </si>
  <si>
    <t xml:space="preserve">KEPIVANCE 6,25MG ING FL </t>
  </si>
  <si>
    <t>9311262</t>
  </si>
  <si>
    <t xml:space="preserve">BINOCRIT 5000UI INJ SRG 0,5ML </t>
  </si>
  <si>
    <t>9360527</t>
  </si>
  <si>
    <t xml:space="preserve">RIASTAP 1G INJ FL </t>
  </si>
  <si>
    <t>9306887</t>
  </si>
  <si>
    <t xml:space="preserve">PRIALT 100MCG/ML PERF FL 5ML </t>
  </si>
  <si>
    <t>9343629</t>
  </si>
  <si>
    <t xml:space="preserve">BINOCRIT 30000UI INJ SG 0,75ML </t>
  </si>
  <si>
    <t>9363477</t>
  </si>
  <si>
    <t>BINOCRIT 40 000 UI INJ SRG 1 ML + AIG</t>
  </si>
  <si>
    <t>9311233</t>
  </si>
  <si>
    <t xml:space="preserve">BINOCRIT 3000UI INJ SRG 0,3ML </t>
  </si>
  <si>
    <t>9194052</t>
  </si>
  <si>
    <t xml:space="preserve">PHOTOFRIN 75MG INJ FL </t>
  </si>
  <si>
    <t>9331342</t>
  </si>
  <si>
    <t xml:space="preserve">BETAFACT 100UI/ML FV + FV 5ML + S </t>
  </si>
  <si>
    <t>9347969</t>
  </si>
  <si>
    <t>OCTAGAM 100MG/ML INJ FL 20ML</t>
  </si>
  <si>
    <t>9271545</t>
  </si>
  <si>
    <t xml:space="preserve">REMODULIN 10 MG/ML PERF FV 20 ML </t>
  </si>
  <si>
    <t>9233220</t>
  </si>
  <si>
    <t xml:space="preserve">PROLEUKIN 18M UI INJ PERF FL </t>
  </si>
  <si>
    <t>9311279</t>
  </si>
  <si>
    <t xml:space="preserve">BINOCRIT 6000UI INJ SRG 0,6ML </t>
  </si>
  <si>
    <t>9160490</t>
  </si>
  <si>
    <t xml:space="preserve">METASTRON INJ FL4ML </t>
  </si>
  <si>
    <t>9261073</t>
  </si>
  <si>
    <t xml:space="preserve">FASLODEX 250 MG/5 ML INJ SRG + A </t>
  </si>
  <si>
    <t>9182824</t>
  </si>
  <si>
    <t xml:space="preserve">TEGELINE 0,5G/10ML INJ FV+FV </t>
  </si>
  <si>
    <t>9290436</t>
  </si>
  <si>
    <t xml:space="preserve">OCTANATE 50 UI/ML INJ. F+F 10ML </t>
  </si>
  <si>
    <t>9304285</t>
  </si>
  <si>
    <t xml:space="preserve">BENEFIX 500UI INJ FL+SRG </t>
  </si>
  <si>
    <t>9273403</t>
  </si>
  <si>
    <t xml:space="preserve">EPREX 2000UI/ML INJ SRG 0,5ML </t>
  </si>
  <si>
    <t>9341369</t>
  </si>
  <si>
    <t xml:space="preserve">FIBROGAMMIN 62,5U/ML F + A 4ML </t>
  </si>
  <si>
    <t>9354225</t>
  </si>
  <si>
    <t xml:space="preserve">EPOPROSTENOL PAN 0,5MG FL + FL </t>
  </si>
  <si>
    <t>9225924</t>
  </si>
  <si>
    <t xml:space="preserve">FACTANE 100UI/ML FV+FV2,5ML </t>
  </si>
  <si>
    <t>9181776</t>
  </si>
  <si>
    <t xml:space="preserve">NOVOSEVEN 240KUI INJ FL+FL </t>
  </si>
  <si>
    <t>9354231</t>
  </si>
  <si>
    <t>EPOPROSTENOL PAN 1,5MG FL + FL</t>
  </si>
  <si>
    <t>9311227</t>
  </si>
  <si>
    <t xml:space="preserve">BINOCRIT 2000UI INJ SRG 1ML </t>
  </si>
  <si>
    <t>9377137</t>
  </si>
  <si>
    <t>SIMPONI 50 MG INJ STY 0,5 ML</t>
  </si>
  <si>
    <t>9369014</t>
  </si>
  <si>
    <t>HIZENTRA 200 MG/ML INJ FV 5 ml</t>
  </si>
  <si>
    <t>9274609</t>
  </si>
  <si>
    <t xml:space="preserve">ARANESP 100MCG INJ STYLO0,5ML </t>
  </si>
  <si>
    <t>9259099</t>
  </si>
  <si>
    <t xml:space="preserve">FEIBA 500U INJ FL + FL + BJ </t>
  </si>
  <si>
    <t>9232315</t>
  </si>
  <si>
    <t xml:space="preserve">AMMONAPS 940MG/G BUV FL266G </t>
  </si>
  <si>
    <t>9351824</t>
  </si>
  <si>
    <t xml:space="preserve">DOCETAXEL HPI 10MG/ML FL 2ML </t>
  </si>
  <si>
    <t>9281377</t>
  </si>
  <si>
    <t xml:space="preserve">SANDOGLOBULINE 3G INJ FL+FL </t>
  </si>
  <si>
    <t>9193928</t>
  </si>
  <si>
    <t xml:space="preserve">NEORECORMON 10000 INJ CART. </t>
  </si>
  <si>
    <t>9232120</t>
  </si>
  <si>
    <t xml:space="preserve">BETAFACT 50UI/ML INJ FV+FV10ML </t>
  </si>
  <si>
    <t>9334955</t>
  </si>
  <si>
    <t xml:space="preserve">ARANESP 10MCG INJ SEC 0,4ML </t>
  </si>
  <si>
    <t>9366642</t>
  </si>
  <si>
    <t xml:space="preserve">DOCETAXEL ACT 20MG/ML FL 4ML </t>
  </si>
  <si>
    <t>9363454</t>
  </si>
  <si>
    <t>BINOCRIT 30 000 UI INJ SRG 0,75 ML + AIG</t>
  </si>
  <si>
    <t>9311598</t>
  </si>
  <si>
    <t xml:space="preserve">HYCAMTIN 1MG GELU </t>
  </si>
  <si>
    <t>9199061</t>
  </si>
  <si>
    <t xml:space="preserve">GAMMAGARD 50MG/ML FL+FL50ML </t>
  </si>
  <si>
    <t>9348093</t>
  </si>
  <si>
    <t xml:space="preserve">JAVLOR 25MG/ML INJ FL 10ML (BOUCHON CHLOROBUTYLE ELASTOMERE NOIR) </t>
  </si>
  <si>
    <t>9274667</t>
  </si>
  <si>
    <t xml:space="preserve">ARANESP 40MCG INJ STYLO0,4ML </t>
  </si>
  <si>
    <t>9179667</t>
  </si>
  <si>
    <t xml:space="preserve">FEIBA 500U INJ FL+FL +NEC </t>
  </si>
  <si>
    <t>9274704</t>
  </si>
  <si>
    <t xml:space="preserve">ARANESP 60MCG INJ STYLO0,3ML </t>
  </si>
  <si>
    <t>9297467</t>
  </si>
  <si>
    <t xml:space="preserve">VENTAVIS 10MCG/ML NEB A.1ML </t>
  </si>
  <si>
    <t>9311285</t>
  </si>
  <si>
    <t xml:space="preserve">BINOCRIT 8000UI INJ SRG 0,8ML </t>
  </si>
  <si>
    <t>9212502</t>
  </si>
  <si>
    <t xml:space="preserve">OCTAGAM 50MG/ML INJ FL50ML </t>
  </si>
  <si>
    <t>9248150</t>
  </si>
  <si>
    <t xml:space="preserve">OCTAFIX 100UI/ML INJ F+ F 5ML </t>
  </si>
  <si>
    <t>9304279</t>
  </si>
  <si>
    <t xml:space="preserve">BENEFIX 250UI INJ FL+SRG </t>
  </si>
  <si>
    <t>9274207</t>
  </si>
  <si>
    <t xml:space="preserve">VIVAGLOBIN 160 MG/ML AMP 1,6 G </t>
  </si>
  <si>
    <t>9297042</t>
  </si>
  <si>
    <t xml:space="preserve">VIVAGLOBIN 160MG/ML FV 3,2G </t>
  </si>
  <si>
    <t>9353036</t>
  </si>
  <si>
    <t>ARZERRA 100 MG PERF FL 5 ML</t>
  </si>
  <si>
    <t>9290442</t>
  </si>
  <si>
    <t xml:space="preserve">OCTANATE 50 UI/ML INJ. F+F 5ML </t>
  </si>
  <si>
    <t>9242348</t>
  </si>
  <si>
    <t xml:space="preserve">XIGRIS 20MG INJ FL </t>
  </si>
  <si>
    <t>9343026</t>
  </si>
  <si>
    <t xml:space="preserve">EPORATIO 30000UI/1ML SRG </t>
  </si>
  <si>
    <t>9181782</t>
  </si>
  <si>
    <t xml:space="preserve">NOVOSEVEN 60KUI INJ FL+FL </t>
  </si>
  <si>
    <t>9224988</t>
  </si>
  <si>
    <t xml:space="preserve">HELIXATE NEXGEN 250UI F+F+NEC </t>
  </si>
  <si>
    <t>9224770</t>
  </si>
  <si>
    <t xml:space="preserve">KOGENATE BAY 500UI INJ FL+FL </t>
  </si>
  <si>
    <t>9246725</t>
  </si>
  <si>
    <t xml:space="preserve">ZAVESCA 100MG GELU </t>
  </si>
  <si>
    <t>9201007</t>
  </si>
  <si>
    <t xml:space="preserve">BENEFIX 500UI INJ FL+FL </t>
  </si>
  <si>
    <t>9264686</t>
  </si>
  <si>
    <t xml:space="preserve">KOGENATE BAY 250UI INJ FL+S. </t>
  </si>
  <si>
    <t>9381222</t>
  </si>
  <si>
    <t>TOPOTECANE AHL 4MG INJ FL 5ML</t>
  </si>
  <si>
    <t>9241604</t>
  </si>
  <si>
    <t xml:space="preserve">XIGRIS 5MG INJ FL </t>
  </si>
  <si>
    <t>9315685</t>
  </si>
  <si>
    <t xml:space="preserve">RETACRIT 40000U/1ML INJ SRG </t>
  </si>
  <si>
    <t>9373659</t>
  </si>
  <si>
    <t>REFACTO AF 500 UI INJ SRG</t>
  </si>
  <si>
    <t>9315662</t>
  </si>
  <si>
    <t xml:space="preserve">RETACRIT 30000U/0,75ML INJ SRG </t>
  </si>
  <si>
    <t>9271781</t>
  </si>
  <si>
    <t xml:space="preserve">GAMMANORM 165MG/ML INJ 1,65 G </t>
  </si>
  <si>
    <t>9355816</t>
  </si>
  <si>
    <t>EPOPROSTENOL SDZ 0,5MG FL + FL</t>
  </si>
  <si>
    <t>9326039</t>
  </si>
  <si>
    <t xml:space="preserve">REFACTO AF 250UI INJ FL+SRG+NEC </t>
  </si>
  <si>
    <t>9372482</t>
  </si>
  <si>
    <t>TOPOTECAN TVC 4MG INJ FL 4ML</t>
  </si>
  <si>
    <t>9368664</t>
  </si>
  <si>
    <t>HUMIRA 40 MG INJ FL 0,8 ML + NEC</t>
  </si>
  <si>
    <t>9232309</t>
  </si>
  <si>
    <t xml:space="preserve">AMMONAPS 500MG CPR </t>
  </si>
  <si>
    <t>9366636</t>
  </si>
  <si>
    <t xml:space="preserve">DOCETAXEL ACT 20MG/ML FL 1ML </t>
  </si>
  <si>
    <t>9383505</t>
  </si>
  <si>
    <t>ADVATE 1 500 UI INJ FL + FL2ML + N</t>
  </si>
  <si>
    <t>9270787</t>
  </si>
  <si>
    <t xml:space="preserve">ENBREL 50MG INJ FL+SRG+NEC </t>
  </si>
  <si>
    <t>9343612</t>
  </si>
  <si>
    <t xml:space="preserve">BINOCRIT 20000UI INJ SRG 0,5ML </t>
  </si>
  <si>
    <t>9208630</t>
  </si>
  <si>
    <t xml:space="preserve">ZAVEDOS 25MG GELU </t>
  </si>
  <si>
    <t>9181687</t>
  </si>
  <si>
    <t xml:space="preserve">MONONINE 500UI INJ FL+FL+NEC </t>
  </si>
  <si>
    <t>9242615</t>
  </si>
  <si>
    <t xml:space="preserve">ENBREL 25MG INJ FL+SRG +NEC </t>
  </si>
  <si>
    <t>9295876</t>
  </si>
  <si>
    <t xml:space="preserve">ENBREL 25MG/ML PEDIA FL+SRG +NEC </t>
  </si>
  <si>
    <t>9196246</t>
  </si>
  <si>
    <t xml:space="preserve">ABELCET 5MG/ML PERF FL20ML </t>
  </si>
  <si>
    <t>9147940</t>
  </si>
  <si>
    <t xml:space="preserve">EPREX 2000UI INJ FL1ML </t>
  </si>
  <si>
    <t>9342972</t>
  </si>
  <si>
    <t xml:space="preserve">EPORATIO 20000UI/1ML SRG </t>
  </si>
  <si>
    <t>9208624</t>
  </si>
  <si>
    <t xml:space="preserve">ZAVEDOS 10MG GELU </t>
  </si>
  <si>
    <t>9231669</t>
  </si>
  <si>
    <t xml:space="preserve">OCTAGAM 50MG/ML INJ FL20ML </t>
  </si>
  <si>
    <t>9200999</t>
  </si>
  <si>
    <t xml:space="preserve">BENEFIX 250UI INJ FL+FL </t>
  </si>
  <si>
    <t>9377120</t>
  </si>
  <si>
    <t>SIMPONI 50 MG INJ SRG 0,5 ML</t>
  </si>
  <si>
    <t>9307160</t>
  </si>
  <si>
    <t xml:space="preserve">VECTIBIX 20MG/ML PERF FL 10ML </t>
  </si>
  <si>
    <t>9274638</t>
  </si>
  <si>
    <t xml:space="preserve">ARANESP 20MCG INJ STYLO0,5ML </t>
  </si>
  <si>
    <t>9274710</t>
  </si>
  <si>
    <t xml:space="preserve">ARANESP 80MCG INJ STYLO0,4ML </t>
  </si>
  <si>
    <t>9224764</t>
  </si>
  <si>
    <t xml:space="preserve">KOGENATE BAY 250UI INJ FL+FL </t>
  </si>
  <si>
    <t>9199173</t>
  </si>
  <si>
    <t xml:space="preserve">NEORECORMON 20000 INJ CART. </t>
  </si>
  <si>
    <t>9232143</t>
  </si>
  <si>
    <t xml:space="preserve">BETAFACT 50UI/ML INJ FV+FV5ML </t>
  </si>
  <si>
    <t>9311581</t>
  </si>
  <si>
    <t xml:space="preserve">HYCAMTIN 0,25MG GELU </t>
  </si>
  <si>
    <t>9311204</t>
  </si>
  <si>
    <t xml:space="preserve">BINOCRIT 1000UI INJ SRG 0,5ML </t>
  </si>
  <si>
    <t>9351793</t>
  </si>
  <si>
    <t>STELARA 90 MG INJ SRG 1 ML</t>
  </si>
  <si>
    <t>9304440</t>
  </si>
  <si>
    <t xml:space="preserve">ARANESP 130MCG INJ STY 0,65ML </t>
  </si>
  <si>
    <t>9170169</t>
  </si>
  <si>
    <t xml:space="preserve">FACTEUR VII LFB 500UI FV+FV </t>
  </si>
  <si>
    <t>9269235</t>
  </si>
  <si>
    <t xml:space="preserve">SUBCUVIA 160 MG/ML INJ FV 0,8 G </t>
  </si>
  <si>
    <t>9348101</t>
  </si>
  <si>
    <t xml:space="preserve">JAVLOR 25MG/ML INJ FL 2ML (BOUCHON CHLOROBUTYLE ELASTOMERE NOIR) </t>
  </si>
  <si>
    <t>9251005</t>
  </si>
  <si>
    <t xml:space="preserve">RECOMBINATE 500UI INJ F+F+BJ </t>
  </si>
  <si>
    <t>9175511</t>
  </si>
  <si>
    <t xml:space="preserve">SANDOGLOBULINE 1G INJ FL </t>
  </si>
  <si>
    <t>9147934</t>
  </si>
  <si>
    <t xml:space="preserve">EPREX 10000UI INJ FL1ML </t>
  </si>
  <si>
    <t>9371726</t>
  </si>
  <si>
    <t>IDARUBICINE MYL 1 MG/ML FL 10 ML</t>
  </si>
  <si>
    <t>9268508</t>
  </si>
  <si>
    <t>ZAVEDOS 10 MG INJ FP10 ML</t>
  </si>
  <si>
    <t>9208647</t>
  </si>
  <si>
    <t xml:space="preserve">ZAVEDOS 5MG GELU </t>
  </si>
  <si>
    <t>9274673</t>
  </si>
  <si>
    <t xml:space="preserve">ARANESP 50MCG INJ STYLO0,5ML </t>
  </si>
  <si>
    <t>9315610</t>
  </si>
  <si>
    <t xml:space="preserve">RETACRIT 10000U/1ML INJ SRG </t>
  </si>
  <si>
    <t>9147957</t>
  </si>
  <si>
    <t xml:space="preserve">EPREX 4000UI INJ FL1ML </t>
  </si>
  <si>
    <t>9342989</t>
  </si>
  <si>
    <t xml:space="preserve">EPORATIO 20000UI/1ML SRG + D </t>
  </si>
  <si>
    <t>9219390</t>
  </si>
  <si>
    <t xml:space="preserve">ETHYOL 50MG/ML INJ FL </t>
  </si>
  <si>
    <t>9284105</t>
  </si>
  <si>
    <t xml:space="preserve">SANDOGLOBULINE 120MG/ML FL50ML </t>
  </si>
  <si>
    <t>9363431</t>
  </si>
  <si>
    <t>BINOCRIT 20 000 UI INJ SRG 0,5 ML + AIG</t>
  </si>
  <si>
    <t>9378504</t>
  </si>
  <si>
    <t>POTACTASOL 4 MG INJ FL 1</t>
  </si>
  <si>
    <t>9274644</t>
  </si>
  <si>
    <t xml:space="preserve">ARANESP 30MCG INJ STYLO0,3ML </t>
  </si>
  <si>
    <t>9348383</t>
  </si>
  <si>
    <t xml:space="preserve">DOCETAXEL TVC 20MG/0,5ML FL+FL </t>
  </si>
  <si>
    <t>9201094</t>
  </si>
  <si>
    <t xml:space="preserve">NEORECORMON 1000 INJ SRG </t>
  </si>
  <si>
    <t>9297036</t>
  </si>
  <si>
    <t xml:space="preserve">VIVAGLOBIN 160MG/ML FV 0,48G </t>
  </si>
  <si>
    <t>9315633</t>
  </si>
  <si>
    <t xml:space="preserve">RETACRIT 20000U/0,5ML INJ SRG </t>
  </si>
  <si>
    <t>9233272</t>
  </si>
  <si>
    <t xml:space="preserve">ARANESP 15MCG INJ SRG0,375ML </t>
  </si>
  <si>
    <t>9227923</t>
  </si>
  <si>
    <t xml:space="preserve">NEORECORMON 60000 INJ CART. </t>
  </si>
  <si>
    <t>9194023</t>
  </si>
  <si>
    <t xml:space="preserve">NEORECORMON 50000 INJ FL+AMP </t>
  </si>
  <si>
    <t>9233266</t>
  </si>
  <si>
    <t xml:space="preserve">ARANESP 15MCG INJ FL 1ML </t>
  </si>
  <si>
    <t>9360898</t>
  </si>
  <si>
    <t>IDARUBICINE SDZ 1MG/ML FL 10ML</t>
  </si>
  <si>
    <t>9379946</t>
  </si>
  <si>
    <t>TOPOTECAN MDC 1MG/ML INJ 4ML</t>
  </si>
  <si>
    <t>9275313</t>
  </si>
  <si>
    <t xml:space="preserve">SUBCUVIA 160 MG/ML INJ FV 32 G </t>
  </si>
  <si>
    <t>9193992</t>
  </si>
  <si>
    <t xml:space="preserve">NEORECORMON 500 INJ FL+AMP </t>
  </si>
  <si>
    <t>9355822</t>
  </si>
  <si>
    <t>EPOPROSTENOL SDZ 1,5MG FL + FL</t>
  </si>
  <si>
    <t>9315679</t>
  </si>
  <si>
    <t xml:space="preserve">RETACRIT 4000U/0,4ML INJ SRG </t>
  </si>
  <si>
    <t>9226355</t>
  </si>
  <si>
    <t xml:space="preserve">EPREX 10000UI/ML INJ SRG0,9ML </t>
  </si>
  <si>
    <t>9357577</t>
  </si>
  <si>
    <t xml:space="preserve">EPOPROSTENOL ARW 0,5MG FL + FL </t>
  </si>
  <si>
    <t>9272668</t>
  </si>
  <si>
    <t xml:space="preserve">EPREX 2000UI/ML INJ FL 0,5ML </t>
  </si>
  <si>
    <t>9274590</t>
  </si>
  <si>
    <t xml:space="preserve">ARANESP 10MCG INJ STYLO0,4ML </t>
  </si>
  <si>
    <t>9315716</t>
  </si>
  <si>
    <t xml:space="preserve">RETACRIT 6000U/0,6ML INJ SRG </t>
  </si>
  <si>
    <t>9182190</t>
  </si>
  <si>
    <t xml:space="preserve">GEMZAR 1000MG LYOT INJ FL </t>
  </si>
  <si>
    <t>9230380</t>
  </si>
  <si>
    <t xml:space="preserve">NAVELBINE 20MG CAPS </t>
  </si>
  <si>
    <t>9228561</t>
  </si>
  <si>
    <t xml:space="preserve">PAXENE 6MG/ML PERF FL5ML </t>
  </si>
  <si>
    <t>9228555</t>
  </si>
  <si>
    <t xml:space="preserve">PAXENE 6MG/ML PERF FL25ML </t>
  </si>
  <si>
    <t>9177177</t>
  </si>
  <si>
    <t xml:space="preserve">LIPIOCIS INJ FL2ML </t>
  </si>
  <si>
    <t>9173311</t>
  </si>
  <si>
    <t xml:space="preserve">CAMPTO 100MG/5ML PERF FL </t>
  </si>
  <si>
    <t>9145332</t>
  </si>
  <si>
    <t xml:space="preserve">FARMORUBICINE 10MG LYOT DR FL </t>
  </si>
  <si>
    <t>9227573</t>
  </si>
  <si>
    <t xml:space="preserve">INSUPLANT 400 UI INJ FL 10 ML </t>
  </si>
  <si>
    <t>9145349</t>
  </si>
  <si>
    <t xml:space="preserve">FARMORUBICINE 10MG SOL FV5ML </t>
  </si>
  <si>
    <t>9173328</t>
  </si>
  <si>
    <t xml:space="preserve">CAMPTO 40MG/2ML PERF FL </t>
  </si>
  <si>
    <t>9226332</t>
  </si>
  <si>
    <t xml:space="preserve">EPREX 10000UI/ML INJ SRG0,7ML </t>
  </si>
  <si>
    <t>9240757</t>
  </si>
  <si>
    <t xml:space="preserve">FLUDARA 10MG CPR </t>
  </si>
  <si>
    <t>9145378</t>
  </si>
  <si>
    <t xml:space="preserve">FARMORUBICINE 50MG SOL FV25ML </t>
  </si>
  <si>
    <t>9202863</t>
  </si>
  <si>
    <t xml:space="preserve">FARMORUBICINE 50MG SOL FP25ML </t>
  </si>
  <si>
    <t>9202857</t>
  </si>
  <si>
    <t xml:space="preserve">FARMORUBICINE 200MG FP100ML </t>
  </si>
  <si>
    <t>9171341</t>
  </si>
  <si>
    <t xml:space="preserve">FLUDARA 50MG INJ FL </t>
  </si>
  <si>
    <t>9202840</t>
  </si>
  <si>
    <t xml:space="preserve">FARMORUBICINE 20MG SOL FP10ML </t>
  </si>
  <si>
    <t>9202834</t>
  </si>
  <si>
    <t xml:space="preserve">FARMORUBICINE 10MG SOL FP5ML </t>
  </si>
  <si>
    <t>9153857</t>
  </si>
  <si>
    <t xml:space="preserve">FARMORUBICINE 150MG LYOT FL </t>
  </si>
  <si>
    <t>9219467</t>
  </si>
  <si>
    <t xml:space="preserve">TAXOL 6MG/ML INJ FL50ML </t>
  </si>
  <si>
    <t>9145361</t>
  </si>
  <si>
    <t xml:space="preserve">FARMORUBICINE 50MG LYOT DR FL </t>
  </si>
  <si>
    <t>9163577</t>
  </si>
  <si>
    <t xml:space="preserve">TAXOL 6MG/ML INJ FL5ML </t>
  </si>
  <si>
    <t>9189944</t>
  </si>
  <si>
    <t xml:space="preserve">TAXOL 6MG/ML INJ FL17ML </t>
  </si>
  <si>
    <t>9193940</t>
  </si>
  <si>
    <t xml:space="preserve">NEORECORMON 100000 INJ FL+AMP </t>
  </si>
  <si>
    <t>9230397</t>
  </si>
  <si>
    <t xml:space="preserve">NAVELBINE 30MG CAPS </t>
  </si>
  <si>
    <t>9183083</t>
  </si>
  <si>
    <t xml:space="preserve">ELOXATINE 50MG PERF FL </t>
  </si>
  <si>
    <t>9183077</t>
  </si>
  <si>
    <t xml:space="preserve">ELOXATINE 100MG PERF FL </t>
  </si>
  <si>
    <t>9055511</t>
  </si>
  <si>
    <t xml:space="preserve">LYMPHOGLOBULINE INJ FL5ML </t>
  </si>
  <si>
    <t>9259001</t>
  </si>
  <si>
    <t xml:space="preserve">PAXENE 6MG/ML PERF FL16,7ML </t>
  </si>
  <si>
    <t>9182480</t>
  </si>
  <si>
    <t xml:space="preserve">FARMORUBICINE 200MG FV100ML </t>
  </si>
  <si>
    <t>9259018</t>
  </si>
  <si>
    <t xml:space="preserve">PAXENE 6MG/ML PERF FL50ML </t>
  </si>
  <si>
    <t>9182209</t>
  </si>
  <si>
    <t xml:space="preserve">GEMZAR 200MG LYOT INJ FL </t>
  </si>
  <si>
    <t>9137172</t>
  </si>
  <si>
    <t xml:space="preserve">NAVELBINE 10MG INJ FV1ML </t>
  </si>
  <si>
    <t>9137189</t>
  </si>
  <si>
    <t xml:space="preserve">NAVELBINE 50MG INJ FV5ML </t>
  </si>
  <si>
    <t>9143540</t>
  </si>
  <si>
    <t xml:space="preserve">THEPRUBICINE 20MG INJ FL+A. </t>
  </si>
  <si>
    <t>9143557</t>
  </si>
  <si>
    <t xml:space="preserve">THEPRUBICINE 50MG INJ FL+FL </t>
  </si>
  <si>
    <t>9194046</t>
  </si>
  <si>
    <t xml:space="preserve">PHOTOFRIN 15MG INJ FL </t>
  </si>
  <si>
    <t>9329196</t>
  </si>
  <si>
    <t xml:space="preserve">GEMCITABINE TVC 1000MG INJ. FL. </t>
  </si>
  <si>
    <t>9325206</t>
  </si>
  <si>
    <t xml:space="preserve">GEMCITABINE EG 200MG INJ FL </t>
  </si>
  <si>
    <t>9325235</t>
  </si>
  <si>
    <t xml:space="preserve">GEMCITABINE SUN 1 G INJ FL. </t>
  </si>
  <si>
    <t>9325755</t>
  </si>
  <si>
    <t xml:space="preserve">GEMCITABINE ATI 1000MG INJ FL. </t>
  </si>
  <si>
    <t>9325761</t>
  </si>
  <si>
    <t xml:space="preserve">GEMCITABINE ATI 200MG INJ FL. </t>
  </si>
  <si>
    <t>9325962</t>
  </si>
  <si>
    <t xml:space="preserve">VINORELBINE SDZ 10MG/ML FL 5ML </t>
  </si>
  <si>
    <t>9325979</t>
  </si>
  <si>
    <t xml:space="preserve">FLUDARABINE EBW 25MG/ML FL 2ML </t>
  </si>
  <si>
    <t>9326246</t>
  </si>
  <si>
    <t xml:space="preserve">IRINOTECAN MYL 20MG/ML FL 2ML </t>
  </si>
  <si>
    <t>9326252</t>
  </si>
  <si>
    <t xml:space="preserve">IRINOTECAN MYL 20MG/ML FL 5ML </t>
  </si>
  <si>
    <t>9326393</t>
  </si>
  <si>
    <t xml:space="preserve">IRINOTECAN TVC 20MG/ML INJ 25ML </t>
  </si>
  <si>
    <t>9312847</t>
  </si>
  <si>
    <t xml:space="preserve">GEMCITABINE SDZ 1G INJ FL </t>
  </si>
  <si>
    <t>9329173</t>
  </si>
  <si>
    <t xml:space="preserve">GEMCITABINE TVC 200MG INJ. FL </t>
  </si>
  <si>
    <t>9323851</t>
  </si>
  <si>
    <t xml:space="preserve">OXALIPLATIN.HPI 5MG/ML 40ML +O </t>
  </si>
  <si>
    <t>9329204</t>
  </si>
  <si>
    <t xml:space="preserve">GEMCITABINE NTM 1 000MG INJ FL </t>
  </si>
  <si>
    <t>9329210</t>
  </si>
  <si>
    <t xml:space="preserve">GEMCITABINE NTM 200MG INJ FL </t>
  </si>
  <si>
    <t>9284341</t>
  </si>
  <si>
    <t xml:space="preserve">EPIRUBICINE INT 20MG/10ML INJ NC </t>
  </si>
  <si>
    <t>9318850</t>
  </si>
  <si>
    <t xml:space="preserve">EPIRUBICINE ACT 2MG/ML FL 10MG </t>
  </si>
  <si>
    <t>9324253</t>
  </si>
  <si>
    <t xml:space="preserve">IRINOTECAN TVC 20MG/ML INJ 2ML </t>
  </si>
  <si>
    <t>9324276</t>
  </si>
  <si>
    <t xml:space="preserve">IRINOTECAN TVC 20MG/ML INJ 5ML </t>
  </si>
  <si>
    <t>9325212</t>
  </si>
  <si>
    <t xml:space="preserve">GEMCITABINE SDZ 1 G INJ FL. </t>
  </si>
  <si>
    <t>9325229</t>
  </si>
  <si>
    <t xml:space="preserve">GEMCITABINE SDZ 200 MG INJ FL. </t>
  </si>
  <si>
    <t>9325241</t>
  </si>
  <si>
    <t xml:space="preserve">GEMCITABINE SUN 200 MG INJ FL. </t>
  </si>
  <si>
    <t>9338427</t>
  </si>
  <si>
    <t xml:space="preserve">IRINOTECAN SDZ 20MG/ML FL 2ML </t>
  </si>
  <si>
    <t>9328481</t>
  </si>
  <si>
    <t xml:space="preserve">EPIRUBICINE MYL. 2MG/ML FL. 50ML </t>
  </si>
  <si>
    <t>9317187</t>
  </si>
  <si>
    <t xml:space="preserve">CAMPTO 20MG/ML PERF FP 2ML </t>
  </si>
  <si>
    <t>9297088</t>
  </si>
  <si>
    <t xml:space="preserve">VINORELBINE MAY 10MG/ML FL 1ML </t>
  </si>
  <si>
    <t>9313143</t>
  </si>
  <si>
    <t xml:space="preserve">EPIRUBICINE BLI 2MG/ML FL 200ML </t>
  </si>
  <si>
    <t>9314415</t>
  </si>
  <si>
    <t xml:space="preserve">OXALIPLATIN EBW 5MG/ML 150ML </t>
  </si>
  <si>
    <t>9314591</t>
  </si>
  <si>
    <t xml:space="preserve">GEMCITABINE MYL 1000MG INJ FL </t>
  </si>
  <si>
    <t>9314616</t>
  </si>
  <si>
    <t xml:space="preserve">GEMCITABINE MYL 200MG INJ FL </t>
  </si>
  <si>
    <t>9315722</t>
  </si>
  <si>
    <t xml:space="preserve">RETACRIT 8000U/0,8ML INJ SRG </t>
  </si>
  <si>
    <t>9316058</t>
  </si>
  <si>
    <t xml:space="preserve">EPIRUBICINE ACT 2MG/ML FL 100ML </t>
  </si>
  <si>
    <t>9316064</t>
  </si>
  <si>
    <t xml:space="preserve">EPIRUBICINE ACT 2MG/ML FL 25ML </t>
  </si>
  <si>
    <t>9316070</t>
  </si>
  <si>
    <t xml:space="preserve">EPIRUBICINE ACT 2MG/ML FL 5ML </t>
  </si>
  <si>
    <t>9316710</t>
  </si>
  <si>
    <t xml:space="preserve">FLUDARABINE ACT 25MG/ML FL </t>
  </si>
  <si>
    <t>9324247</t>
  </si>
  <si>
    <t xml:space="preserve">GEMCITABINE EBP 1000MG INJ FL </t>
  </si>
  <si>
    <t>9317170</t>
  </si>
  <si>
    <t xml:space="preserve">CAMPTO 20MG/ML PERF FP 15ML </t>
  </si>
  <si>
    <t>9324230</t>
  </si>
  <si>
    <t xml:space="preserve">GEMCITABINE EBP 200MG INJ FL </t>
  </si>
  <si>
    <t>9317193</t>
  </si>
  <si>
    <t xml:space="preserve">CAMPTO 20MG/ML PERF FP 5ML </t>
  </si>
  <si>
    <t>9318465</t>
  </si>
  <si>
    <t xml:space="preserve">GEMCITABINE ITA 1000MG INJ FL </t>
  </si>
  <si>
    <t>9318471</t>
  </si>
  <si>
    <t xml:space="preserve">GEMCITABINE ITA 200MG INJ FL </t>
  </si>
  <si>
    <t>9319022</t>
  </si>
  <si>
    <t xml:space="preserve">PACLITAXEL EBW 6MG/ML FL 100ML </t>
  </si>
  <si>
    <t>9319708</t>
  </si>
  <si>
    <t xml:space="preserve">EPIRUBICINE ACT 2MG/ML FL 10ML </t>
  </si>
  <si>
    <t>9319714</t>
  </si>
  <si>
    <t xml:space="preserve">EPIRUBICINE ACT 2MG/ML FL 50ML </t>
  </si>
  <si>
    <t>9321036</t>
  </si>
  <si>
    <t xml:space="preserve">IRINOTECAN ACT 20MG/ML INJ 2ML </t>
  </si>
  <si>
    <t>9321042</t>
  </si>
  <si>
    <t xml:space="preserve">IRINOTECAN ACT 20MG/ML INJ 5ML </t>
  </si>
  <si>
    <t>9323466</t>
  </si>
  <si>
    <t xml:space="preserve">GEMCITABINE WTR 1000MG INJ FL. </t>
  </si>
  <si>
    <t>9330182</t>
  </si>
  <si>
    <t xml:space="preserve">IRINOTECAN EBP 20MG/ML INJ 2ML </t>
  </si>
  <si>
    <t>9316992</t>
  </si>
  <si>
    <t xml:space="preserve">OXALIPLATIN TVC 5MG/ML 40ML </t>
  </si>
  <si>
    <t>9351698</t>
  </si>
  <si>
    <t xml:space="preserve">GEMCITABINE MYL 40MG/ML FL 25ML </t>
  </si>
  <si>
    <t>9338433</t>
  </si>
  <si>
    <t xml:space="preserve">IRINOTECAN SDZ 20MG/ML FL 5ML </t>
  </si>
  <si>
    <t>9343546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</si>
</sst>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,000&quot; €&quot;;\-#\ ##,000&quot; €&quot;"/>
    <numFmt numFmtId="169" formatCode="#,##0\ &quot;€&quot;"/>
    <numFmt numFmtId="170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2" fillId="0" borderId="1" xfId="21" applyFont="1" applyFill="1" applyBorder="1" applyAlignment="1">
      <alignment wrapText="1"/>
      <protection/>
    </xf>
    <xf numFmtId="3" fontId="2" fillId="0" borderId="1" xfId="21" applyNumberFormat="1" applyFont="1" applyFill="1" applyBorder="1" applyAlignment="1">
      <alignment horizontal="right" wrapText="1"/>
      <protection/>
    </xf>
    <xf numFmtId="169" fontId="2" fillId="0" borderId="1" xfId="21" applyNumberFormat="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wrapText="1"/>
      <protection/>
    </xf>
    <xf numFmtId="3" fontId="2" fillId="0" borderId="2" xfId="21" applyNumberFormat="1" applyFont="1" applyFill="1" applyBorder="1" applyAlignment="1">
      <alignment horizontal="right" wrapText="1"/>
      <protection/>
    </xf>
    <xf numFmtId="169" fontId="2" fillId="0" borderId="2" xfId="21" applyNumberFormat="1" applyFont="1" applyFill="1" applyBorder="1" applyAlignment="1">
      <alignment horizontal="right" wrapText="1"/>
      <protection/>
    </xf>
    <xf numFmtId="169" fontId="2" fillId="2" borderId="3" xfId="21" applyNumberFormat="1" applyFont="1" applyFill="1" applyBorder="1" applyAlignment="1">
      <alignment horizontal="left" vertical="top" wrapText="1"/>
      <protection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0" fontId="2" fillId="0" borderId="3" xfId="21" applyFont="1" applyFill="1" applyBorder="1" applyAlignment="1">
      <alignment wrapText="1"/>
      <protection/>
    </xf>
    <xf numFmtId="3" fontId="2" fillId="0" borderId="3" xfId="21" applyNumberFormat="1" applyFont="1" applyFill="1" applyBorder="1" applyAlignment="1">
      <alignment horizontal="right" wrapText="1"/>
      <protection/>
    </xf>
    <xf numFmtId="169" fontId="2" fillId="0" borderId="3" xfId="21" applyNumberFormat="1" applyFont="1" applyFill="1" applyBorder="1" applyAlignment="1">
      <alignment horizontal="right" wrapText="1"/>
      <protection/>
    </xf>
    <xf numFmtId="169" fontId="3" fillId="0" borderId="0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70" fontId="3" fillId="0" borderId="3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0" fontId="2" fillId="0" borderId="2" xfId="21" applyFont="1" applyFill="1" applyBorder="1" applyAlignment="1">
      <alignment horizontal="left" vertical="top" wrapText="1"/>
      <protection/>
    </xf>
    <xf numFmtId="0" fontId="2" fillId="0" borderId="1" xfId="21" applyFont="1" applyFill="1" applyBorder="1" applyAlignment="1">
      <alignment horizontal="left" vertical="top" wrapText="1"/>
      <protection/>
    </xf>
    <xf numFmtId="0" fontId="2" fillId="0" borderId="3" xfId="21" applyFont="1" applyFill="1" applyBorder="1" applyAlignment="1">
      <alignment horizontal="left" vertical="top" wrapText="1"/>
      <protection/>
    </xf>
    <xf numFmtId="0" fontId="3" fillId="0" borderId="2" xfId="0" applyFont="1" applyBorder="1" applyAlignment="1">
      <alignment horizontal="left" vertical="top" wrapText="1"/>
    </xf>
    <xf numFmtId="0" fontId="2" fillId="0" borderId="1" xfId="22" applyFont="1" applyFill="1" applyBorder="1" applyAlignment="1">
      <alignment wrapText="1"/>
      <protection/>
    </xf>
    <xf numFmtId="3" fontId="2" fillId="0" borderId="1" xfId="22" applyNumberFormat="1" applyFont="1" applyFill="1" applyBorder="1" applyAlignment="1">
      <alignment horizontal="right" wrapText="1"/>
      <protection/>
    </xf>
    <xf numFmtId="169" fontId="2" fillId="0" borderId="1" xfId="22" applyNumberFormat="1" applyFont="1" applyFill="1" applyBorder="1" applyAlignment="1">
      <alignment horizontal="right" wrapText="1"/>
      <protection/>
    </xf>
    <xf numFmtId="0" fontId="2" fillId="0" borderId="2" xfId="22" applyFont="1" applyFill="1" applyBorder="1" applyAlignment="1">
      <alignment wrapText="1"/>
      <protection/>
    </xf>
    <xf numFmtId="3" fontId="2" fillId="0" borderId="2" xfId="22" applyNumberFormat="1" applyFont="1" applyFill="1" applyBorder="1" applyAlignment="1">
      <alignment horizontal="right" wrapText="1"/>
      <protection/>
    </xf>
    <xf numFmtId="169" fontId="2" fillId="0" borderId="2" xfId="22" applyNumberFormat="1" applyFont="1" applyFill="1" applyBorder="1" applyAlignment="1">
      <alignment horizontal="right" wrapText="1"/>
      <protection/>
    </xf>
    <xf numFmtId="0" fontId="2" fillId="0" borderId="3" xfId="22" applyFont="1" applyFill="1" applyBorder="1" applyAlignment="1">
      <alignment wrapText="1"/>
      <protection/>
    </xf>
    <xf numFmtId="3" fontId="2" fillId="0" borderId="3" xfId="22" applyNumberFormat="1" applyFont="1" applyFill="1" applyBorder="1" applyAlignment="1">
      <alignment horizontal="right" wrapText="1"/>
      <protection/>
    </xf>
    <xf numFmtId="169" fontId="2" fillId="0" borderId="3" xfId="22" applyNumberFormat="1" applyFont="1" applyFill="1" applyBorder="1" applyAlignment="1">
      <alignment horizontal="right" wrapText="1"/>
      <protection/>
    </xf>
    <xf numFmtId="0" fontId="2" fillId="2" borderId="3" xfId="22" applyFont="1" applyFill="1" applyBorder="1" applyAlignment="1">
      <alignment horizontal="left" vertical="top" wrapText="1"/>
      <protection/>
    </xf>
    <xf numFmtId="0" fontId="2" fillId="0" borderId="2" xfId="22" applyFont="1" applyFill="1" applyBorder="1" applyAlignment="1">
      <alignment horizontal="left" vertical="top" wrapText="1"/>
      <protection/>
    </xf>
    <xf numFmtId="0" fontId="2" fillId="0" borderId="1" xfId="22" applyFont="1" applyFill="1" applyBorder="1" applyAlignment="1">
      <alignment horizontal="left" vertical="top" wrapText="1"/>
      <protection/>
    </xf>
    <xf numFmtId="0" fontId="2" fillId="0" borderId="3" xfId="22" applyFont="1" applyFill="1" applyBorder="1" applyAlignment="1">
      <alignment horizontal="left" vertical="top" wrapText="1"/>
      <protection/>
    </xf>
    <xf numFmtId="3" fontId="2" fillId="2" borderId="3" xfId="22" applyNumberFormat="1" applyFont="1" applyFill="1" applyBorder="1" applyAlignment="1">
      <alignment horizontal="left" vertical="top" wrapText="1"/>
      <protection/>
    </xf>
    <xf numFmtId="169" fontId="2" fillId="2" borderId="3" xfId="22" applyNumberFormat="1" applyFont="1" applyFill="1" applyBorder="1" applyAlignment="1">
      <alignment horizontal="left" vertical="top" wrapText="1"/>
      <protection/>
    </xf>
    <xf numFmtId="170" fontId="2" fillId="0" borderId="1" xfId="22" applyNumberFormat="1" applyFont="1" applyFill="1" applyBorder="1" applyAlignment="1">
      <alignment horizontal="right" wrapText="1"/>
      <protection/>
    </xf>
    <xf numFmtId="170" fontId="2" fillId="0" borderId="2" xfId="22" applyNumberFormat="1" applyFont="1" applyFill="1" applyBorder="1" applyAlignment="1">
      <alignment horizontal="right" wrapText="1"/>
      <protection/>
    </xf>
    <xf numFmtId="170" fontId="2" fillId="0" borderId="3" xfId="22" applyNumberFormat="1" applyFont="1" applyFill="1" applyBorder="1" applyAlignment="1">
      <alignment horizontal="right" wrapText="1"/>
      <protection/>
    </xf>
    <xf numFmtId="0" fontId="2" fillId="3" borderId="1" xfId="21" applyFont="1" applyFill="1" applyBorder="1" applyAlignment="1">
      <alignment wrapText="1"/>
      <protection/>
    </xf>
    <xf numFmtId="0" fontId="2" fillId="3" borderId="1" xfId="21" applyFont="1" applyFill="1" applyBorder="1" applyAlignment="1">
      <alignment horizontal="left" vertical="top" wrapText="1"/>
      <protection/>
    </xf>
    <xf numFmtId="3" fontId="2" fillId="3" borderId="1" xfId="21" applyNumberFormat="1" applyFont="1" applyFill="1" applyBorder="1" applyAlignment="1">
      <alignment horizontal="right" wrapText="1"/>
      <protection/>
    </xf>
    <xf numFmtId="169" fontId="2" fillId="3" borderId="1" xfId="21" applyNumberFormat="1" applyFont="1" applyFill="1" applyBorder="1" applyAlignment="1">
      <alignment horizontal="right" wrapText="1"/>
      <protection/>
    </xf>
    <xf numFmtId="170" fontId="3" fillId="4" borderId="1" xfId="0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170" fontId="3" fillId="4" borderId="2" xfId="0" applyNumberFormat="1" applyFont="1" applyFill="1" applyBorder="1" applyAlignment="1">
      <alignment/>
    </xf>
    <xf numFmtId="169" fontId="3" fillId="4" borderId="3" xfId="0" applyNumberFormat="1" applyFont="1" applyFill="1" applyBorder="1" applyAlignment="1">
      <alignment/>
    </xf>
    <xf numFmtId="0" fontId="7" fillId="2" borderId="3" xfId="21" applyFont="1" applyFill="1" applyBorder="1" applyAlignment="1">
      <alignment horizontal="left" vertical="top" wrapText="1"/>
      <protection/>
    </xf>
    <xf numFmtId="3" fontId="7" fillId="2" borderId="3" xfId="21" applyNumberFormat="1" applyFont="1" applyFill="1" applyBorder="1" applyAlignment="1">
      <alignment horizontal="left" vertical="top" wrapText="1"/>
      <protection/>
    </xf>
    <xf numFmtId="169" fontId="7" fillId="2" borderId="3" xfId="21" applyNumberFormat="1" applyFont="1" applyFill="1" applyBorder="1" applyAlignment="1">
      <alignment horizontal="left" vertical="top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Normal_Par UC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pane ySplit="945" topLeftCell="BM2" activePane="bottomLeft" state="split"/>
      <selection pane="topLeft" activeCell="B31" sqref="B1:B16384"/>
      <selection pane="bottomLeft" activeCell="O10" sqref="O10"/>
    </sheetView>
  </sheetViews>
  <sheetFormatPr defaultColWidth="11.421875" defaultRowHeight="12.75"/>
  <cols>
    <col min="1" max="1" width="4.8515625" style="1" customWidth="1"/>
    <col min="2" max="2" width="15.28125" style="1" bestFit="1" customWidth="1"/>
    <col min="3" max="3" width="8.00390625" style="1" bestFit="1" customWidth="1"/>
    <col min="4" max="4" width="38.421875" style="2" customWidth="1"/>
    <col min="5" max="8" width="8.8515625" style="3" bestFit="1" customWidth="1"/>
    <col min="9" max="13" width="12.140625" style="4" bestFit="1" customWidth="1"/>
    <col min="14" max="14" width="8.57421875" style="1" customWidth="1"/>
    <col min="15" max="16384" width="11.421875" style="1" customWidth="1"/>
  </cols>
  <sheetData>
    <row r="1" spans="1:14" s="2" customFormat="1" ht="34.5" thickBot="1">
      <c r="A1" s="52" t="s">
        <v>640</v>
      </c>
      <c r="B1" s="52" t="s">
        <v>298</v>
      </c>
      <c r="C1" s="52" t="s">
        <v>299</v>
      </c>
      <c r="D1" s="52" t="s">
        <v>300</v>
      </c>
      <c r="E1" s="53" t="s">
        <v>301</v>
      </c>
      <c r="F1" s="53" t="s">
        <v>302</v>
      </c>
      <c r="G1" s="53" t="s">
        <v>303</v>
      </c>
      <c r="H1" s="53" t="s">
        <v>304</v>
      </c>
      <c r="I1" s="54" t="s">
        <v>305</v>
      </c>
      <c r="J1" s="54" t="s">
        <v>306</v>
      </c>
      <c r="K1" s="54" t="s">
        <v>307</v>
      </c>
      <c r="L1" s="54" t="s">
        <v>308</v>
      </c>
      <c r="M1" s="54" t="s">
        <v>642</v>
      </c>
      <c r="N1" s="54" t="s">
        <v>641</v>
      </c>
    </row>
    <row r="2" spans="1:14" ht="12" thickTop="1">
      <c r="A2" s="8">
        <v>1</v>
      </c>
      <c r="B2" s="8" t="s">
        <v>309</v>
      </c>
      <c r="C2" s="8" t="s">
        <v>310</v>
      </c>
      <c r="D2" s="22" t="s">
        <v>311</v>
      </c>
      <c r="E2" s="9">
        <v>336335.8</v>
      </c>
      <c r="F2" s="9">
        <v>419148.2</v>
      </c>
      <c r="G2" s="9">
        <v>387753.4</v>
      </c>
      <c r="H2" s="9">
        <v>403085.60649998777</v>
      </c>
      <c r="I2" s="10">
        <v>296257452.4</v>
      </c>
      <c r="J2" s="10">
        <v>389067563</v>
      </c>
      <c r="K2" s="10">
        <v>363903605.3</v>
      </c>
      <c r="L2" s="10">
        <v>351941689.5379</v>
      </c>
      <c r="M2" s="10">
        <f>L2</f>
        <v>351941689.5379</v>
      </c>
      <c r="N2" s="21">
        <f>M2/L$116</f>
        <v>0.13619365777909917</v>
      </c>
    </row>
    <row r="3" spans="1:14" ht="11.25">
      <c r="A3" s="5">
        <f>A2+1</f>
        <v>2</v>
      </c>
      <c r="B3" s="5" t="s">
        <v>312</v>
      </c>
      <c r="C3" s="5" t="s">
        <v>313</v>
      </c>
      <c r="D3" s="23" t="s">
        <v>314</v>
      </c>
      <c r="E3" s="6">
        <v>332813.9</v>
      </c>
      <c r="F3" s="6">
        <v>405523.2</v>
      </c>
      <c r="G3" s="6">
        <v>471296.6</v>
      </c>
      <c r="H3" s="6">
        <v>547588.0969999962</v>
      </c>
      <c r="I3" s="7">
        <v>188140835</v>
      </c>
      <c r="J3" s="7">
        <v>219943998.3</v>
      </c>
      <c r="K3" s="7">
        <v>238887396.3</v>
      </c>
      <c r="L3" s="7">
        <v>274081442.7162</v>
      </c>
      <c r="M3" s="7">
        <f>M2+L3</f>
        <v>626023132.2541</v>
      </c>
      <c r="N3" s="19">
        <f aca="true" t="shared" si="0" ref="N3:N66">M3/L$116</f>
        <v>0.24225712034275237</v>
      </c>
    </row>
    <row r="4" spans="1:14" ht="11.25">
      <c r="A4" s="5">
        <f aca="true" t="shared" si="1" ref="A4:A67">A3+1</f>
        <v>3</v>
      </c>
      <c r="B4" s="5" t="s">
        <v>315</v>
      </c>
      <c r="C4" s="5" t="s">
        <v>316</v>
      </c>
      <c r="D4" s="23" t="s">
        <v>317</v>
      </c>
      <c r="E4" s="6">
        <v>320669.5</v>
      </c>
      <c r="F4" s="6">
        <v>390643.5</v>
      </c>
      <c r="G4" s="6">
        <v>421216.6</v>
      </c>
      <c r="H4" s="6">
        <v>431295.8768000448</v>
      </c>
      <c r="I4" s="7">
        <v>191570678.5</v>
      </c>
      <c r="J4" s="7">
        <v>236185121.6</v>
      </c>
      <c r="K4" s="7">
        <v>256009943.1</v>
      </c>
      <c r="L4" s="7">
        <v>265114710.133</v>
      </c>
      <c r="M4" s="7">
        <f aca="true" t="shared" si="2" ref="M4:M67">M3+L4</f>
        <v>891137842.3871</v>
      </c>
      <c r="N4" s="19">
        <f t="shared" si="0"/>
        <v>0.3448506555146365</v>
      </c>
    </row>
    <row r="5" spans="1:14" ht="11.25">
      <c r="A5" s="5">
        <f t="shared" si="1"/>
        <v>4</v>
      </c>
      <c r="B5" s="5" t="s">
        <v>318</v>
      </c>
      <c r="C5" s="5" t="s">
        <v>319</v>
      </c>
      <c r="D5" s="23" t="s">
        <v>320</v>
      </c>
      <c r="E5" s="6">
        <v>205670.2</v>
      </c>
      <c r="F5" s="6">
        <v>225149.4</v>
      </c>
      <c r="G5" s="6">
        <v>237258.8</v>
      </c>
      <c r="H5" s="6">
        <v>246354.2143999973</v>
      </c>
      <c r="I5" s="7">
        <v>190747203.9</v>
      </c>
      <c r="J5" s="7">
        <v>207852586</v>
      </c>
      <c r="K5" s="7">
        <v>225868640.6</v>
      </c>
      <c r="L5" s="7">
        <v>241376152.568</v>
      </c>
      <c r="M5" s="7">
        <f t="shared" si="2"/>
        <v>1132513994.9551</v>
      </c>
      <c r="N5" s="19">
        <f t="shared" si="0"/>
        <v>0.4382578934069286</v>
      </c>
    </row>
    <row r="6" spans="1:14" ht="22.5">
      <c r="A6" s="5">
        <f t="shared" si="1"/>
        <v>5</v>
      </c>
      <c r="B6" s="5" t="s">
        <v>296</v>
      </c>
      <c r="C6" s="5" t="s">
        <v>321</v>
      </c>
      <c r="D6" s="23" t="s">
        <v>322</v>
      </c>
      <c r="E6" s="6">
        <v>431825.9</v>
      </c>
      <c r="F6" s="6">
        <v>466541.5</v>
      </c>
      <c r="G6" s="6">
        <v>463348.4</v>
      </c>
      <c r="H6" s="6">
        <v>468930.2540000015</v>
      </c>
      <c r="I6" s="7">
        <v>168756639.6</v>
      </c>
      <c r="J6" s="7">
        <v>188592796.3</v>
      </c>
      <c r="K6" s="7">
        <v>201217661.5</v>
      </c>
      <c r="L6" s="7">
        <v>214847370.655</v>
      </c>
      <c r="M6" s="7">
        <f t="shared" si="2"/>
        <v>1347361365.6101</v>
      </c>
      <c r="N6" s="19">
        <f t="shared" si="0"/>
        <v>0.5213990788463287</v>
      </c>
    </row>
    <row r="7" spans="1:14" ht="11.25">
      <c r="A7" s="5">
        <f t="shared" si="1"/>
        <v>6</v>
      </c>
      <c r="B7" s="5" t="s">
        <v>323</v>
      </c>
      <c r="C7" s="5" t="s">
        <v>324</v>
      </c>
      <c r="D7" s="23" t="s">
        <v>325</v>
      </c>
      <c r="E7" s="6">
        <v>102869.1</v>
      </c>
      <c r="F7" s="6">
        <v>133105.2</v>
      </c>
      <c r="G7" s="6">
        <v>143478.3</v>
      </c>
      <c r="H7" s="6">
        <v>164395.39310000133</v>
      </c>
      <c r="I7" s="7">
        <v>101145586.8</v>
      </c>
      <c r="J7" s="7">
        <v>124271720.5</v>
      </c>
      <c r="K7" s="7">
        <v>135197800.3</v>
      </c>
      <c r="L7" s="7">
        <v>149144209.468</v>
      </c>
      <c r="M7" s="7">
        <f t="shared" si="2"/>
        <v>1496505575.0781</v>
      </c>
      <c r="N7" s="19">
        <f t="shared" si="0"/>
        <v>0.579114592602853</v>
      </c>
    </row>
    <row r="8" spans="1:14" ht="11.25">
      <c r="A8" s="5">
        <f t="shared" si="1"/>
        <v>7</v>
      </c>
      <c r="B8" s="5" t="s">
        <v>326</v>
      </c>
      <c r="C8" s="5" t="s">
        <v>327</v>
      </c>
      <c r="D8" s="23" t="s">
        <v>328</v>
      </c>
      <c r="E8" s="6">
        <v>185404.8</v>
      </c>
      <c r="F8" s="6">
        <v>223477.5</v>
      </c>
      <c r="G8" s="6">
        <v>220959.3</v>
      </c>
      <c r="H8" s="6">
        <v>201322.86340000795</v>
      </c>
      <c r="I8" s="7">
        <v>94094938.8</v>
      </c>
      <c r="J8" s="7">
        <v>117679308.1</v>
      </c>
      <c r="K8" s="7">
        <v>126103847.5</v>
      </c>
      <c r="L8" s="7">
        <v>123272200.253</v>
      </c>
      <c r="M8" s="7">
        <f t="shared" si="2"/>
        <v>1619777775.3311</v>
      </c>
      <c r="N8" s="19">
        <f t="shared" si="0"/>
        <v>0.6268182104293671</v>
      </c>
    </row>
    <row r="9" spans="1:14" ht="11.25">
      <c r="A9" s="5">
        <f t="shared" si="1"/>
        <v>8</v>
      </c>
      <c r="B9" s="5" t="s">
        <v>329</v>
      </c>
      <c r="C9" s="5" t="s">
        <v>330</v>
      </c>
      <c r="D9" s="23" t="s">
        <v>331</v>
      </c>
      <c r="E9" s="6">
        <v>33497.5</v>
      </c>
      <c r="F9" s="6">
        <v>44157</v>
      </c>
      <c r="G9" s="6">
        <v>50711.7</v>
      </c>
      <c r="H9" s="6">
        <v>53244.00299998878</v>
      </c>
      <c r="I9" s="7">
        <v>61530052.1</v>
      </c>
      <c r="J9" s="7">
        <v>81201605.4</v>
      </c>
      <c r="K9" s="7">
        <v>93293403.7</v>
      </c>
      <c r="L9" s="7">
        <v>100284133.9249</v>
      </c>
      <c r="M9" s="7">
        <f t="shared" si="2"/>
        <v>1720061909.256</v>
      </c>
      <c r="N9" s="19">
        <f t="shared" si="0"/>
        <v>0.6656259545030353</v>
      </c>
    </row>
    <row r="10" spans="1:14" ht="11.25">
      <c r="A10" s="5">
        <f t="shared" si="1"/>
        <v>9</v>
      </c>
      <c r="B10" s="5" t="s">
        <v>332</v>
      </c>
      <c r="C10" s="5" t="s">
        <v>333</v>
      </c>
      <c r="D10" s="23" t="s">
        <v>334</v>
      </c>
      <c r="E10" s="6">
        <v>65509.1</v>
      </c>
      <c r="F10" s="6">
        <v>80265.6</v>
      </c>
      <c r="G10" s="6">
        <v>90792.2</v>
      </c>
      <c r="H10" s="6">
        <v>76056.00780000658</v>
      </c>
      <c r="I10" s="7">
        <v>61254267.9</v>
      </c>
      <c r="J10" s="7">
        <v>65278366.5</v>
      </c>
      <c r="K10" s="7">
        <v>72266406</v>
      </c>
      <c r="L10" s="7">
        <v>82669555.29</v>
      </c>
      <c r="M10" s="7">
        <f t="shared" si="2"/>
        <v>1802731464.546</v>
      </c>
      <c r="N10" s="19">
        <f t="shared" si="0"/>
        <v>0.69761724583513</v>
      </c>
    </row>
    <row r="11" spans="1:14" ht="11.25">
      <c r="A11" s="5">
        <f t="shared" si="1"/>
        <v>10</v>
      </c>
      <c r="B11" s="5" t="s">
        <v>335</v>
      </c>
      <c r="C11" s="5" t="s">
        <v>336</v>
      </c>
      <c r="D11" s="23" t="s">
        <v>337</v>
      </c>
      <c r="E11" s="6">
        <v>7839.7</v>
      </c>
      <c r="F11" s="6">
        <v>9686.3</v>
      </c>
      <c r="G11" s="6">
        <v>12088.9</v>
      </c>
      <c r="H11" s="6">
        <v>17616.74699999725</v>
      </c>
      <c r="I11" s="7">
        <v>35861505</v>
      </c>
      <c r="J11" s="7">
        <v>43531540.8</v>
      </c>
      <c r="K11" s="7">
        <v>54309536.2</v>
      </c>
      <c r="L11" s="7">
        <v>79825704.608</v>
      </c>
      <c r="M11" s="7">
        <f t="shared" si="2"/>
        <v>1882557169.154</v>
      </c>
      <c r="N11" s="19">
        <f t="shared" si="0"/>
        <v>0.7285080297875286</v>
      </c>
    </row>
    <row r="12" spans="1:14" ht="11.25">
      <c r="A12" s="5">
        <f t="shared" si="1"/>
        <v>11</v>
      </c>
      <c r="B12" s="5" t="s">
        <v>338</v>
      </c>
      <c r="C12" s="5" t="s">
        <v>339</v>
      </c>
      <c r="D12" s="23" t="s">
        <v>340</v>
      </c>
      <c r="E12" s="6">
        <v>539629.1</v>
      </c>
      <c r="F12" s="6">
        <v>731849.7</v>
      </c>
      <c r="G12" s="6">
        <v>788290.5</v>
      </c>
      <c r="H12" s="6">
        <v>942379.6758000305</v>
      </c>
      <c r="I12" s="7">
        <v>45556765.5</v>
      </c>
      <c r="J12" s="7">
        <v>59819319.4</v>
      </c>
      <c r="K12" s="7">
        <v>62864731.1</v>
      </c>
      <c r="L12" s="7">
        <v>72152054.286</v>
      </c>
      <c r="M12" s="7">
        <f t="shared" si="2"/>
        <v>1954709223.44</v>
      </c>
      <c r="N12" s="19">
        <f t="shared" si="0"/>
        <v>0.7564292806128823</v>
      </c>
    </row>
    <row r="13" spans="1:14" ht="11.25">
      <c r="A13" s="5">
        <f t="shared" si="1"/>
        <v>12</v>
      </c>
      <c r="B13" s="5" t="s">
        <v>341</v>
      </c>
      <c r="C13" s="5" t="s">
        <v>342</v>
      </c>
      <c r="D13" s="23" t="s">
        <v>343</v>
      </c>
      <c r="E13" s="6">
        <v>90542.9</v>
      </c>
      <c r="F13" s="6">
        <v>110476</v>
      </c>
      <c r="G13" s="6">
        <v>118598.3</v>
      </c>
      <c r="H13" s="6">
        <v>125446.97600000018</v>
      </c>
      <c r="I13" s="7">
        <v>46006475.8</v>
      </c>
      <c r="J13" s="7">
        <v>53295582.3</v>
      </c>
      <c r="K13" s="7">
        <v>57091457.9</v>
      </c>
      <c r="L13" s="7">
        <v>60596999.913</v>
      </c>
      <c r="M13" s="7">
        <f t="shared" si="2"/>
        <v>2015306223.3530002</v>
      </c>
      <c r="N13" s="19">
        <f t="shared" si="0"/>
        <v>0.7798789807021992</v>
      </c>
    </row>
    <row r="14" spans="1:14" ht="11.25">
      <c r="A14" s="5">
        <f t="shared" si="1"/>
        <v>13</v>
      </c>
      <c r="B14" s="5" t="s">
        <v>344</v>
      </c>
      <c r="C14" s="5" t="s">
        <v>345</v>
      </c>
      <c r="D14" s="23" t="s">
        <v>346</v>
      </c>
      <c r="E14" s="6">
        <v>24831.6</v>
      </c>
      <c r="F14" s="6">
        <v>110069.5</v>
      </c>
      <c r="G14" s="6">
        <v>136240</v>
      </c>
      <c r="H14" s="6">
        <v>145104.78800006298</v>
      </c>
      <c r="I14" s="7">
        <v>8964296.5</v>
      </c>
      <c r="J14" s="7">
        <v>39424553.5</v>
      </c>
      <c r="K14" s="7">
        <v>48925372.1</v>
      </c>
      <c r="L14" s="7">
        <v>52378740.988</v>
      </c>
      <c r="M14" s="7">
        <f t="shared" si="2"/>
        <v>2067684964.341</v>
      </c>
      <c r="N14" s="19">
        <f t="shared" si="0"/>
        <v>0.8001483961681142</v>
      </c>
    </row>
    <row r="15" spans="1:14" ht="11.25">
      <c r="A15" s="5">
        <f t="shared" si="1"/>
        <v>14</v>
      </c>
      <c r="B15" s="5" t="s">
        <v>347</v>
      </c>
      <c r="C15" s="5" t="s">
        <v>348</v>
      </c>
      <c r="D15" s="23" t="s">
        <v>349</v>
      </c>
      <c r="E15" s="6">
        <v>302.8</v>
      </c>
      <c r="F15" s="6">
        <v>35946.4</v>
      </c>
      <c r="G15" s="6">
        <v>63185.7</v>
      </c>
      <c r="H15" s="6">
        <v>83513.0759999972</v>
      </c>
      <c r="I15" s="7">
        <v>129781.4</v>
      </c>
      <c r="J15" s="7">
        <v>14827280.2</v>
      </c>
      <c r="K15" s="7">
        <v>25805493.3</v>
      </c>
      <c r="L15" s="7">
        <v>34585705.473</v>
      </c>
      <c r="M15" s="7">
        <f t="shared" si="2"/>
        <v>2102270669.8140001</v>
      </c>
      <c r="N15" s="19">
        <f t="shared" si="0"/>
        <v>0.8135323000228214</v>
      </c>
    </row>
    <row r="16" spans="1:14" ht="11.25">
      <c r="A16" s="5">
        <f t="shared" si="1"/>
        <v>15</v>
      </c>
      <c r="B16" s="5" t="s">
        <v>350</v>
      </c>
      <c r="C16" s="5" t="s">
        <v>351</v>
      </c>
      <c r="D16" s="23" t="s">
        <v>352</v>
      </c>
      <c r="E16" s="6">
        <v>22542.5</v>
      </c>
      <c r="F16" s="6">
        <v>31827.4</v>
      </c>
      <c r="G16" s="6">
        <v>32880.2</v>
      </c>
      <c r="H16" s="6">
        <v>37319.94020000057</v>
      </c>
      <c r="I16" s="7">
        <v>16804683.2</v>
      </c>
      <c r="J16" s="7">
        <v>25566052.1</v>
      </c>
      <c r="K16" s="7">
        <v>26843062.4</v>
      </c>
      <c r="L16" s="7">
        <v>32385801.827</v>
      </c>
      <c r="M16" s="7">
        <f t="shared" si="2"/>
        <v>2134656471.641</v>
      </c>
      <c r="N16" s="19">
        <f t="shared" si="0"/>
        <v>0.8260648897729004</v>
      </c>
    </row>
    <row r="17" spans="1:14" ht="11.25">
      <c r="A17" s="5">
        <f t="shared" si="1"/>
        <v>16</v>
      </c>
      <c r="B17" s="5" t="s">
        <v>353</v>
      </c>
      <c r="C17" s="5" t="s">
        <v>354</v>
      </c>
      <c r="D17" s="23" t="s">
        <v>355</v>
      </c>
      <c r="E17" s="6">
        <v>15662.2</v>
      </c>
      <c r="F17" s="6">
        <v>15929</v>
      </c>
      <c r="G17" s="6">
        <v>13746</v>
      </c>
      <c r="H17" s="6">
        <v>14337</v>
      </c>
      <c r="I17" s="7">
        <v>31791704.3</v>
      </c>
      <c r="J17" s="7">
        <v>31835895.4</v>
      </c>
      <c r="K17" s="7">
        <v>28337716.2</v>
      </c>
      <c r="L17" s="7">
        <v>28490163.227</v>
      </c>
      <c r="M17" s="7">
        <f t="shared" si="2"/>
        <v>2163146634.868</v>
      </c>
      <c r="N17" s="19">
        <f t="shared" si="0"/>
        <v>0.8370899534580335</v>
      </c>
    </row>
    <row r="18" spans="1:14" ht="11.25">
      <c r="A18" s="5">
        <f t="shared" si="1"/>
        <v>17</v>
      </c>
      <c r="B18" s="5" t="s">
        <v>356</v>
      </c>
      <c r="C18" s="5" t="s">
        <v>357</v>
      </c>
      <c r="D18" s="23" t="s">
        <v>358</v>
      </c>
      <c r="E18" s="6">
        <v>36743</v>
      </c>
      <c r="F18" s="6">
        <v>44750.9</v>
      </c>
      <c r="G18" s="6">
        <v>53072</v>
      </c>
      <c r="H18" s="6">
        <v>63879.11999999943</v>
      </c>
      <c r="I18" s="7">
        <v>14978290.9</v>
      </c>
      <c r="J18" s="7">
        <v>18284344.6</v>
      </c>
      <c r="K18" s="7">
        <v>21654123.6</v>
      </c>
      <c r="L18" s="7">
        <v>26562294.511</v>
      </c>
      <c r="M18" s="7">
        <f t="shared" si="2"/>
        <v>2189708929.379</v>
      </c>
      <c r="N18" s="19">
        <f t="shared" si="0"/>
        <v>0.8473689745458982</v>
      </c>
    </row>
    <row r="19" spans="1:14" ht="11.25">
      <c r="A19" s="5">
        <f t="shared" si="1"/>
        <v>18</v>
      </c>
      <c r="B19" s="5" t="s">
        <v>359</v>
      </c>
      <c r="C19" s="5" t="s">
        <v>360</v>
      </c>
      <c r="D19" s="23" t="s">
        <v>361</v>
      </c>
      <c r="E19" s="6">
        <v>8800</v>
      </c>
      <c r="F19" s="6">
        <v>8813</v>
      </c>
      <c r="G19" s="6">
        <v>8446</v>
      </c>
      <c r="H19" s="6">
        <v>8107.00000000019</v>
      </c>
      <c r="I19" s="7">
        <v>26271899.9</v>
      </c>
      <c r="J19" s="7">
        <v>26555186.6</v>
      </c>
      <c r="K19" s="7">
        <v>25362576.9</v>
      </c>
      <c r="L19" s="7">
        <v>24125939.501</v>
      </c>
      <c r="M19" s="7">
        <f t="shared" si="2"/>
        <v>2213834868.88</v>
      </c>
      <c r="N19" s="19">
        <f t="shared" si="0"/>
        <v>0.8567051800756059</v>
      </c>
    </row>
    <row r="20" spans="1:14" ht="11.25">
      <c r="A20" s="5">
        <f t="shared" si="1"/>
        <v>19</v>
      </c>
      <c r="B20" s="5" t="s">
        <v>362</v>
      </c>
      <c r="C20" s="5" t="s">
        <v>363</v>
      </c>
      <c r="D20" s="23" t="s">
        <v>364</v>
      </c>
      <c r="E20" s="6">
        <v>0</v>
      </c>
      <c r="F20" s="6">
        <v>0</v>
      </c>
      <c r="G20" s="6">
        <v>0</v>
      </c>
      <c r="H20" s="6">
        <v>43130.72460246714</v>
      </c>
      <c r="I20" s="7">
        <v>0</v>
      </c>
      <c r="J20" s="7">
        <v>0</v>
      </c>
      <c r="K20" s="7">
        <v>0</v>
      </c>
      <c r="L20" s="7">
        <v>23104334.9676</v>
      </c>
      <c r="M20" s="7">
        <f t="shared" si="2"/>
        <v>2236939203.8476</v>
      </c>
      <c r="N20" s="19">
        <f t="shared" si="0"/>
        <v>0.8656460472230091</v>
      </c>
    </row>
    <row r="21" spans="1:14" ht="11.25">
      <c r="A21" s="5">
        <f t="shared" si="1"/>
        <v>20</v>
      </c>
      <c r="B21" s="5" t="s">
        <v>365</v>
      </c>
      <c r="C21" s="5" t="s">
        <v>366</v>
      </c>
      <c r="D21" s="23" t="s">
        <v>367</v>
      </c>
      <c r="E21" s="6">
        <v>1029217.5</v>
      </c>
      <c r="F21" s="6">
        <v>1004364.5</v>
      </c>
      <c r="G21" s="6">
        <v>873329.3</v>
      </c>
      <c r="H21" s="6">
        <v>867265.5584001234</v>
      </c>
      <c r="I21" s="7">
        <v>37775465.7</v>
      </c>
      <c r="J21" s="7">
        <v>40467503.8</v>
      </c>
      <c r="K21" s="7">
        <v>37299641.7</v>
      </c>
      <c r="L21" s="7">
        <v>22921285.456</v>
      </c>
      <c r="M21" s="7">
        <f t="shared" si="2"/>
        <v>2259860489.3036</v>
      </c>
      <c r="N21" s="19">
        <f t="shared" si="0"/>
        <v>0.8745160782538606</v>
      </c>
    </row>
    <row r="22" spans="1:14" ht="11.25">
      <c r="A22" s="5">
        <f t="shared" si="1"/>
        <v>21</v>
      </c>
      <c r="B22" s="5" t="s">
        <v>368</v>
      </c>
      <c r="C22" s="5" t="s">
        <v>369</v>
      </c>
      <c r="D22" s="23" t="s">
        <v>370</v>
      </c>
      <c r="E22" s="6">
        <v>175</v>
      </c>
      <c r="F22" s="6">
        <v>14082.5</v>
      </c>
      <c r="G22" s="6">
        <v>22269</v>
      </c>
      <c r="H22" s="6">
        <v>30596</v>
      </c>
      <c r="I22" s="7">
        <v>139926.4</v>
      </c>
      <c r="J22" s="7">
        <v>10616824.4</v>
      </c>
      <c r="K22" s="7">
        <v>16783593.1</v>
      </c>
      <c r="L22" s="7">
        <v>22752489.192</v>
      </c>
      <c r="M22" s="7">
        <f t="shared" si="2"/>
        <v>2282612978.4955997</v>
      </c>
      <c r="N22" s="19">
        <f t="shared" si="0"/>
        <v>0.8833207888600595</v>
      </c>
    </row>
    <row r="23" spans="1:14" ht="11.25">
      <c r="A23" s="5">
        <f t="shared" si="1"/>
        <v>22</v>
      </c>
      <c r="B23" s="5" t="s">
        <v>371</v>
      </c>
      <c r="C23" s="5" t="s">
        <v>372</v>
      </c>
      <c r="D23" s="23" t="s">
        <v>373</v>
      </c>
      <c r="E23" s="6">
        <v>117973.3</v>
      </c>
      <c r="F23" s="6">
        <v>135193.4</v>
      </c>
      <c r="G23" s="6">
        <v>132944.7</v>
      </c>
      <c r="H23" s="6">
        <v>145258.36900000076</v>
      </c>
      <c r="I23" s="7">
        <v>16973225</v>
      </c>
      <c r="J23" s="7">
        <v>19877005.1</v>
      </c>
      <c r="K23" s="7">
        <v>19758760.8</v>
      </c>
      <c r="L23" s="7">
        <v>22387595.029</v>
      </c>
      <c r="M23" s="7">
        <f t="shared" si="2"/>
        <v>2305000573.5245996</v>
      </c>
      <c r="N23" s="19">
        <f t="shared" si="0"/>
        <v>0.8919842934874314</v>
      </c>
    </row>
    <row r="24" spans="1:14" ht="11.25">
      <c r="A24" s="5">
        <f t="shared" si="1"/>
        <v>23</v>
      </c>
      <c r="B24" s="5" t="s">
        <v>374</v>
      </c>
      <c r="C24" s="5" t="s">
        <v>375</v>
      </c>
      <c r="D24" s="23" t="s">
        <v>376</v>
      </c>
      <c r="E24" s="6">
        <v>25353.5</v>
      </c>
      <c r="F24" s="6">
        <v>26094.5</v>
      </c>
      <c r="G24" s="6">
        <v>25857.5</v>
      </c>
      <c r="H24" s="6">
        <v>24622.5</v>
      </c>
      <c r="I24" s="7">
        <v>21424459.3</v>
      </c>
      <c r="J24" s="7">
        <v>23725956.2</v>
      </c>
      <c r="K24" s="7">
        <v>23881618.1</v>
      </c>
      <c r="L24" s="7">
        <v>21804854.517</v>
      </c>
      <c r="M24" s="7">
        <f t="shared" si="2"/>
        <v>2326805428.0415998</v>
      </c>
      <c r="N24" s="19">
        <f t="shared" si="0"/>
        <v>0.9004222904121791</v>
      </c>
    </row>
    <row r="25" spans="1:14" ht="11.25">
      <c r="A25" s="5">
        <f t="shared" si="1"/>
        <v>24</v>
      </c>
      <c r="B25" s="5" t="s">
        <v>377</v>
      </c>
      <c r="C25" s="5" t="s">
        <v>378</v>
      </c>
      <c r="D25" s="23" t="s">
        <v>379</v>
      </c>
      <c r="E25" s="6">
        <v>11386</v>
      </c>
      <c r="F25" s="6">
        <v>8542</v>
      </c>
      <c r="G25" s="6">
        <v>10420</v>
      </c>
      <c r="H25" s="6">
        <v>10566.999999999785</v>
      </c>
      <c r="I25" s="7">
        <v>20003089.6</v>
      </c>
      <c r="J25" s="7">
        <v>14508529.8</v>
      </c>
      <c r="K25" s="7">
        <v>17254661.8</v>
      </c>
      <c r="L25" s="7">
        <v>16016449.627</v>
      </c>
      <c r="M25" s="7">
        <f t="shared" si="2"/>
        <v>2342821877.6685996</v>
      </c>
      <c r="N25" s="19">
        <f t="shared" si="0"/>
        <v>0.9066203025379944</v>
      </c>
    </row>
    <row r="26" spans="1:14" ht="11.25">
      <c r="A26" s="5">
        <f t="shared" si="1"/>
        <v>25</v>
      </c>
      <c r="B26" s="5" t="s">
        <v>380</v>
      </c>
      <c r="C26" s="5" t="s">
        <v>381</v>
      </c>
      <c r="D26" s="23" t="s">
        <v>382</v>
      </c>
      <c r="E26" s="6">
        <v>2459</v>
      </c>
      <c r="F26" s="6">
        <v>5830</v>
      </c>
      <c r="G26" s="6">
        <v>7900</v>
      </c>
      <c r="H26" s="6">
        <v>7835.999999999969</v>
      </c>
      <c r="I26" s="7">
        <v>4762540.8</v>
      </c>
      <c r="J26" s="7">
        <v>10501612.5</v>
      </c>
      <c r="K26" s="7">
        <v>13620038.3</v>
      </c>
      <c r="L26" s="7">
        <v>13477735.021</v>
      </c>
      <c r="M26" s="7">
        <f t="shared" si="2"/>
        <v>2356299612.6895995</v>
      </c>
      <c r="N26" s="19">
        <f t="shared" si="0"/>
        <v>0.9118358882036129</v>
      </c>
    </row>
    <row r="27" spans="1:14" ht="11.25">
      <c r="A27" s="5">
        <f t="shared" si="1"/>
        <v>26</v>
      </c>
      <c r="B27" s="5" t="s">
        <v>383</v>
      </c>
      <c r="C27" s="5" t="s">
        <v>384</v>
      </c>
      <c r="D27" s="23" t="s">
        <v>385</v>
      </c>
      <c r="E27" s="6">
        <v>13145</v>
      </c>
      <c r="F27" s="6">
        <v>15464</v>
      </c>
      <c r="G27" s="6">
        <v>16107.8</v>
      </c>
      <c r="H27" s="6">
        <v>18397.999999999334</v>
      </c>
      <c r="I27" s="7">
        <v>9380984.5</v>
      </c>
      <c r="J27" s="7">
        <v>11209067.6</v>
      </c>
      <c r="K27" s="7">
        <v>11515244.5</v>
      </c>
      <c r="L27" s="7">
        <v>13149962.526</v>
      </c>
      <c r="M27" s="7">
        <f t="shared" si="2"/>
        <v>2369449575.2155995</v>
      </c>
      <c r="N27" s="19">
        <f t="shared" si="0"/>
        <v>0.9169246331557257</v>
      </c>
    </row>
    <row r="28" spans="1:14" ht="11.25">
      <c r="A28" s="5">
        <f t="shared" si="1"/>
        <v>27</v>
      </c>
      <c r="B28" s="5" t="s">
        <v>386</v>
      </c>
      <c r="C28" s="5" t="s">
        <v>387</v>
      </c>
      <c r="D28" s="23" t="s">
        <v>388</v>
      </c>
      <c r="E28" s="6">
        <v>15</v>
      </c>
      <c r="F28" s="6">
        <v>11540.5</v>
      </c>
      <c r="G28" s="6">
        <v>67777.6</v>
      </c>
      <c r="H28" s="6">
        <v>82792.40000000014</v>
      </c>
      <c r="I28" s="7">
        <v>1722.9</v>
      </c>
      <c r="J28" s="7">
        <v>2123011.3</v>
      </c>
      <c r="K28" s="7">
        <v>11632706.4</v>
      </c>
      <c r="L28" s="7">
        <v>13003685.184</v>
      </c>
      <c r="M28" s="7">
        <f t="shared" si="2"/>
        <v>2382453260.3995996</v>
      </c>
      <c r="N28" s="19">
        <f t="shared" si="0"/>
        <v>0.9219567720084493</v>
      </c>
    </row>
    <row r="29" spans="1:14" ht="22.5">
      <c r="A29" s="5">
        <f t="shared" si="1"/>
        <v>28</v>
      </c>
      <c r="B29" s="5" t="s">
        <v>389</v>
      </c>
      <c r="C29" s="5" t="s">
        <v>390</v>
      </c>
      <c r="D29" s="23" t="s">
        <v>391</v>
      </c>
      <c r="E29" s="6">
        <v>10002</v>
      </c>
      <c r="F29" s="6">
        <v>9831</v>
      </c>
      <c r="G29" s="6">
        <v>9115</v>
      </c>
      <c r="H29" s="6">
        <v>11722.999999999927</v>
      </c>
      <c r="I29" s="7">
        <v>8935063</v>
      </c>
      <c r="J29" s="7">
        <v>11026250</v>
      </c>
      <c r="K29" s="7">
        <v>10117711.8</v>
      </c>
      <c r="L29" s="7">
        <v>11719305.568</v>
      </c>
      <c r="M29" s="7">
        <f t="shared" si="2"/>
        <v>2394172565.9675994</v>
      </c>
      <c r="N29" s="19">
        <f t="shared" si="0"/>
        <v>0.926491884327858</v>
      </c>
    </row>
    <row r="30" spans="1:14" ht="11.25">
      <c r="A30" s="5">
        <f t="shared" si="1"/>
        <v>29</v>
      </c>
      <c r="B30" s="5" t="s">
        <v>392</v>
      </c>
      <c r="C30" s="5" t="s">
        <v>393</v>
      </c>
      <c r="D30" s="23" t="s">
        <v>394</v>
      </c>
      <c r="E30" s="6">
        <v>6019</v>
      </c>
      <c r="F30" s="6">
        <v>6456</v>
      </c>
      <c r="G30" s="6">
        <v>7312</v>
      </c>
      <c r="H30" s="6">
        <v>7743.999999999695</v>
      </c>
      <c r="I30" s="7">
        <v>8745719.9</v>
      </c>
      <c r="J30" s="7">
        <v>9398311</v>
      </c>
      <c r="K30" s="7">
        <v>10682419.5</v>
      </c>
      <c r="L30" s="7">
        <v>11314553.226</v>
      </c>
      <c r="M30" s="7">
        <f t="shared" si="2"/>
        <v>2405487119.193599</v>
      </c>
      <c r="N30" s="19">
        <f t="shared" si="0"/>
        <v>0.9308703664338243</v>
      </c>
    </row>
    <row r="31" spans="1:14" ht="11.25">
      <c r="A31" s="5">
        <f t="shared" si="1"/>
        <v>30</v>
      </c>
      <c r="B31" s="5" t="s">
        <v>395</v>
      </c>
      <c r="C31" s="5" t="s">
        <v>396</v>
      </c>
      <c r="D31" s="23" t="s">
        <v>397</v>
      </c>
      <c r="E31" s="6">
        <v>42311.7</v>
      </c>
      <c r="F31" s="6">
        <v>51934.8</v>
      </c>
      <c r="G31" s="6">
        <v>47939</v>
      </c>
      <c r="H31" s="6">
        <v>18159.47400000007</v>
      </c>
      <c r="I31" s="7">
        <v>28809101.2</v>
      </c>
      <c r="J31" s="7">
        <v>33228799.4</v>
      </c>
      <c r="K31" s="7">
        <v>28581455.9</v>
      </c>
      <c r="L31" s="7">
        <v>10811979.503</v>
      </c>
      <c r="M31" s="7">
        <f t="shared" si="2"/>
        <v>2416299098.696599</v>
      </c>
      <c r="N31" s="19">
        <f t="shared" si="0"/>
        <v>0.9350543636132422</v>
      </c>
    </row>
    <row r="32" spans="1:14" ht="11.25">
      <c r="A32" s="5">
        <f t="shared" si="1"/>
        <v>31</v>
      </c>
      <c r="B32" s="5" t="s">
        <v>398</v>
      </c>
      <c r="C32" s="5" t="s">
        <v>399</v>
      </c>
      <c r="D32" s="23" t="s">
        <v>400</v>
      </c>
      <c r="E32" s="6">
        <v>0</v>
      </c>
      <c r="F32" s="6">
        <v>0</v>
      </c>
      <c r="G32" s="6">
        <v>35659.7</v>
      </c>
      <c r="H32" s="6">
        <v>55388.06800000084</v>
      </c>
      <c r="I32" s="7">
        <v>0</v>
      </c>
      <c r="J32" s="7">
        <v>0</v>
      </c>
      <c r="K32" s="7">
        <v>6909139.1</v>
      </c>
      <c r="L32" s="7">
        <v>10564824.611</v>
      </c>
      <c r="M32" s="7">
        <f t="shared" si="2"/>
        <v>2426863923.307599</v>
      </c>
      <c r="N32" s="19">
        <f t="shared" si="0"/>
        <v>0.9391427173102879</v>
      </c>
    </row>
    <row r="33" spans="1:14" ht="11.25">
      <c r="A33" s="5">
        <f t="shared" si="1"/>
        <v>32</v>
      </c>
      <c r="B33" s="5" t="s">
        <v>401</v>
      </c>
      <c r="C33" s="5" t="s">
        <v>402</v>
      </c>
      <c r="D33" s="23" t="s">
        <v>403</v>
      </c>
      <c r="E33" s="6">
        <v>72871.7</v>
      </c>
      <c r="F33" s="6">
        <v>87531.5</v>
      </c>
      <c r="G33" s="6">
        <v>92779.6</v>
      </c>
      <c r="H33" s="6">
        <v>77071.62999999955</v>
      </c>
      <c r="I33" s="7">
        <v>11258394.8</v>
      </c>
      <c r="J33" s="7">
        <v>11986049</v>
      </c>
      <c r="K33" s="7">
        <v>12552260.7</v>
      </c>
      <c r="L33" s="7">
        <v>10499851.304</v>
      </c>
      <c r="M33" s="7">
        <f t="shared" si="2"/>
        <v>2437363774.611599</v>
      </c>
      <c r="N33" s="19">
        <f t="shared" si="0"/>
        <v>0.943205927773095</v>
      </c>
    </row>
    <row r="34" spans="1:14" ht="11.25">
      <c r="A34" s="5">
        <f t="shared" si="1"/>
        <v>33</v>
      </c>
      <c r="B34" s="5" t="s">
        <v>404</v>
      </c>
      <c r="C34" s="5" t="s">
        <v>405</v>
      </c>
      <c r="D34" s="23" t="s">
        <v>406</v>
      </c>
      <c r="E34" s="6">
        <v>11651.5</v>
      </c>
      <c r="F34" s="6">
        <v>11864.5</v>
      </c>
      <c r="G34" s="6">
        <v>12015.4</v>
      </c>
      <c r="H34" s="6">
        <v>11520.127100000858</v>
      </c>
      <c r="I34" s="7">
        <v>9650518.5</v>
      </c>
      <c r="J34" s="7">
        <v>10410453.3</v>
      </c>
      <c r="K34" s="7">
        <v>10707494.5</v>
      </c>
      <c r="L34" s="7">
        <v>10295526.103</v>
      </c>
      <c r="M34" s="7">
        <f t="shared" si="2"/>
        <v>2447659300.714599</v>
      </c>
      <c r="N34" s="19">
        <f t="shared" si="0"/>
        <v>0.9471900688976342</v>
      </c>
    </row>
    <row r="35" spans="1:14" ht="11.25">
      <c r="A35" s="5">
        <f t="shared" si="1"/>
        <v>34</v>
      </c>
      <c r="B35" s="5" t="s">
        <v>407</v>
      </c>
      <c r="C35" s="5" t="s">
        <v>408</v>
      </c>
      <c r="D35" s="23" t="s">
        <v>409</v>
      </c>
      <c r="E35" s="6">
        <v>7930</v>
      </c>
      <c r="F35" s="6">
        <v>8921.2</v>
      </c>
      <c r="G35" s="6">
        <v>8923</v>
      </c>
      <c r="H35" s="6">
        <v>8444.000000000015</v>
      </c>
      <c r="I35" s="7">
        <v>8531153.7</v>
      </c>
      <c r="J35" s="7">
        <v>9920286.1</v>
      </c>
      <c r="K35" s="7">
        <v>9941884.2</v>
      </c>
      <c r="L35" s="7">
        <v>9398450.445</v>
      </c>
      <c r="M35" s="7">
        <f t="shared" si="2"/>
        <v>2457057751.1595993</v>
      </c>
      <c r="N35" s="19">
        <f t="shared" si="0"/>
        <v>0.9508270615632114</v>
      </c>
    </row>
    <row r="36" spans="1:14" ht="11.25">
      <c r="A36" s="5">
        <f t="shared" si="1"/>
        <v>35</v>
      </c>
      <c r="B36" s="5" t="s">
        <v>410</v>
      </c>
      <c r="C36" s="5" t="s">
        <v>411</v>
      </c>
      <c r="D36" s="23" t="s">
        <v>412</v>
      </c>
      <c r="E36" s="6">
        <v>1475</v>
      </c>
      <c r="F36" s="6">
        <v>2284</v>
      </c>
      <c r="G36" s="6">
        <v>3110</v>
      </c>
      <c r="H36" s="6">
        <v>3408</v>
      </c>
      <c r="I36" s="7">
        <v>3942194.2</v>
      </c>
      <c r="J36" s="7">
        <v>6066700.9</v>
      </c>
      <c r="K36" s="7">
        <v>8254101.5</v>
      </c>
      <c r="L36" s="7">
        <v>9047923.774</v>
      </c>
      <c r="M36" s="7">
        <f t="shared" si="2"/>
        <v>2466105674.9335995</v>
      </c>
      <c r="N36" s="19">
        <f t="shared" si="0"/>
        <v>0.9543284081519191</v>
      </c>
    </row>
    <row r="37" spans="1:14" ht="11.25">
      <c r="A37" s="5">
        <f t="shared" si="1"/>
        <v>36</v>
      </c>
      <c r="B37" s="5" t="s">
        <v>413</v>
      </c>
      <c r="C37" s="5" t="s">
        <v>414</v>
      </c>
      <c r="D37" s="23" t="s">
        <v>415</v>
      </c>
      <c r="E37" s="6">
        <v>0</v>
      </c>
      <c r="F37" s="6">
        <v>0</v>
      </c>
      <c r="G37" s="6">
        <v>3817</v>
      </c>
      <c r="H37" s="6">
        <v>5625.000000000007</v>
      </c>
      <c r="I37" s="7">
        <v>0</v>
      </c>
      <c r="J37" s="7">
        <v>0</v>
      </c>
      <c r="K37" s="7">
        <v>6231609.8</v>
      </c>
      <c r="L37" s="7">
        <v>8645008.371</v>
      </c>
      <c r="M37" s="7">
        <f t="shared" si="2"/>
        <v>2474750683.3045993</v>
      </c>
      <c r="N37" s="19">
        <f t="shared" si="0"/>
        <v>0.9576738353819905</v>
      </c>
    </row>
    <row r="38" spans="1:14" ht="11.25">
      <c r="A38" s="5">
        <f t="shared" si="1"/>
        <v>37</v>
      </c>
      <c r="B38" s="5" t="s">
        <v>416</v>
      </c>
      <c r="C38" s="5" t="s">
        <v>417</v>
      </c>
      <c r="D38" s="23" t="s">
        <v>418</v>
      </c>
      <c r="E38" s="6">
        <v>17051</v>
      </c>
      <c r="F38" s="6">
        <v>17030</v>
      </c>
      <c r="G38" s="6">
        <v>16397.3</v>
      </c>
      <c r="H38" s="6">
        <v>17227.999999999935</v>
      </c>
      <c r="I38" s="7">
        <v>7577945.9</v>
      </c>
      <c r="J38" s="7">
        <v>7689918.6</v>
      </c>
      <c r="K38" s="7">
        <v>7320857.9</v>
      </c>
      <c r="L38" s="7">
        <v>7663481.605</v>
      </c>
      <c r="M38" s="7">
        <f t="shared" si="2"/>
        <v>2482414164.9095993</v>
      </c>
      <c r="N38" s="19">
        <f t="shared" si="0"/>
        <v>0.9606394334402318</v>
      </c>
    </row>
    <row r="39" spans="1:14" ht="11.25">
      <c r="A39" s="5">
        <f t="shared" si="1"/>
        <v>38</v>
      </c>
      <c r="B39" s="5" t="s">
        <v>419</v>
      </c>
      <c r="C39" s="5" t="s">
        <v>420</v>
      </c>
      <c r="D39" s="23" t="s">
        <v>419</v>
      </c>
      <c r="E39" s="6">
        <v>331738.4</v>
      </c>
      <c r="F39" s="6">
        <v>374269.1</v>
      </c>
      <c r="G39" s="6">
        <v>288582.1</v>
      </c>
      <c r="H39" s="6">
        <v>49808.46704061696</v>
      </c>
      <c r="I39" s="7">
        <v>167758617.2</v>
      </c>
      <c r="J39" s="7">
        <v>187737957.2</v>
      </c>
      <c r="K39" s="7">
        <v>86481597.5</v>
      </c>
      <c r="L39" s="7">
        <v>7622653.5406</v>
      </c>
      <c r="M39" s="7">
        <f t="shared" si="2"/>
        <v>2490036818.450199</v>
      </c>
      <c r="N39" s="19">
        <f t="shared" si="0"/>
        <v>0.9635892319396372</v>
      </c>
    </row>
    <row r="40" spans="1:14" ht="11.25">
      <c r="A40" s="5">
        <f t="shared" si="1"/>
        <v>39</v>
      </c>
      <c r="B40" s="5" t="s">
        <v>421</v>
      </c>
      <c r="C40" s="5" t="s">
        <v>422</v>
      </c>
      <c r="D40" s="23" t="s">
        <v>423</v>
      </c>
      <c r="E40" s="6">
        <v>0</v>
      </c>
      <c r="F40" s="6">
        <v>0</v>
      </c>
      <c r="G40" s="6">
        <v>0</v>
      </c>
      <c r="H40" s="6">
        <v>22584.668986112105</v>
      </c>
      <c r="I40" s="7">
        <v>0</v>
      </c>
      <c r="J40" s="7">
        <v>0</v>
      </c>
      <c r="K40" s="7">
        <v>0</v>
      </c>
      <c r="L40" s="7">
        <v>7500175.9824</v>
      </c>
      <c r="M40" s="7">
        <f t="shared" si="2"/>
        <v>2497536994.432599</v>
      </c>
      <c r="N40" s="19">
        <f t="shared" si="0"/>
        <v>0.9664916343301332</v>
      </c>
    </row>
    <row r="41" spans="1:14" ht="11.25">
      <c r="A41" s="5">
        <f t="shared" si="1"/>
        <v>40</v>
      </c>
      <c r="B41" s="5" t="s">
        <v>424</v>
      </c>
      <c r="C41" s="5" t="s">
        <v>425</v>
      </c>
      <c r="D41" s="23" t="s">
        <v>426</v>
      </c>
      <c r="E41" s="6">
        <v>2268.6</v>
      </c>
      <c r="F41" s="6">
        <v>2941.5</v>
      </c>
      <c r="G41" s="6">
        <v>4029.8</v>
      </c>
      <c r="H41" s="6">
        <v>3809.693000000013</v>
      </c>
      <c r="I41" s="7">
        <v>3840587.9</v>
      </c>
      <c r="J41" s="7">
        <v>4615431.5</v>
      </c>
      <c r="K41" s="7">
        <v>5912289.6</v>
      </c>
      <c r="L41" s="7">
        <v>5421605.258</v>
      </c>
      <c r="M41" s="7">
        <f t="shared" si="2"/>
        <v>2502958599.690599</v>
      </c>
      <c r="N41" s="19">
        <f t="shared" si="0"/>
        <v>0.9685896757758367</v>
      </c>
    </row>
    <row r="42" spans="1:14" ht="11.25">
      <c r="A42" s="5">
        <f t="shared" si="1"/>
        <v>41</v>
      </c>
      <c r="B42" s="5" t="s">
        <v>427</v>
      </c>
      <c r="C42" s="5" t="s">
        <v>428</v>
      </c>
      <c r="D42" s="23" t="s">
        <v>429</v>
      </c>
      <c r="E42" s="6">
        <v>0</v>
      </c>
      <c r="F42" s="6">
        <v>0</v>
      </c>
      <c r="G42" s="6">
        <v>0</v>
      </c>
      <c r="H42" s="6">
        <v>648.4969999999992</v>
      </c>
      <c r="I42" s="7">
        <v>0</v>
      </c>
      <c r="J42" s="7">
        <v>0</v>
      </c>
      <c r="K42" s="7">
        <v>0</v>
      </c>
      <c r="L42" s="7">
        <v>5207171.279</v>
      </c>
      <c r="M42" s="7">
        <f t="shared" si="2"/>
        <v>2508165770.969599</v>
      </c>
      <c r="N42" s="19">
        <f t="shared" si="0"/>
        <v>0.9706047360095373</v>
      </c>
    </row>
    <row r="43" spans="1:14" ht="11.25">
      <c r="A43" s="5">
        <f t="shared" si="1"/>
        <v>42</v>
      </c>
      <c r="B43" s="5" t="s">
        <v>430</v>
      </c>
      <c r="C43" s="5" t="s">
        <v>431</v>
      </c>
      <c r="D43" s="23" t="s">
        <v>432</v>
      </c>
      <c r="E43" s="6">
        <v>3223</v>
      </c>
      <c r="F43" s="6">
        <v>1211</v>
      </c>
      <c r="G43" s="6">
        <v>503</v>
      </c>
      <c r="H43" s="6">
        <v>1361</v>
      </c>
      <c r="I43" s="7">
        <v>12752730.4</v>
      </c>
      <c r="J43" s="7">
        <v>4512384.7</v>
      </c>
      <c r="K43" s="7">
        <v>1737452.3</v>
      </c>
      <c r="L43" s="7">
        <v>4685031.796</v>
      </c>
      <c r="M43" s="7">
        <f t="shared" si="2"/>
        <v>2512850802.765599</v>
      </c>
      <c r="N43" s="19">
        <f t="shared" si="0"/>
        <v>0.9724177397998709</v>
      </c>
    </row>
    <row r="44" spans="1:14" ht="11.25">
      <c r="A44" s="5">
        <f t="shared" si="1"/>
        <v>43</v>
      </c>
      <c r="B44" s="5" t="s">
        <v>433</v>
      </c>
      <c r="C44" s="5" t="s">
        <v>434</v>
      </c>
      <c r="D44" s="23" t="s">
        <v>435</v>
      </c>
      <c r="E44" s="6">
        <v>203</v>
      </c>
      <c r="F44" s="6">
        <v>4112</v>
      </c>
      <c r="G44" s="6">
        <v>7114</v>
      </c>
      <c r="H44" s="6">
        <v>12150.504000000015</v>
      </c>
      <c r="I44" s="7">
        <v>55465.8</v>
      </c>
      <c r="J44" s="7">
        <v>1338421.4</v>
      </c>
      <c r="K44" s="7">
        <v>2310140.6</v>
      </c>
      <c r="L44" s="7">
        <v>4181829.071</v>
      </c>
      <c r="M44" s="7">
        <f t="shared" si="2"/>
        <v>2517032631.836599</v>
      </c>
      <c r="N44" s="19">
        <f t="shared" si="0"/>
        <v>0.97403601525378</v>
      </c>
    </row>
    <row r="45" spans="1:14" ht="11.25">
      <c r="A45" s="5">
        <f t="shared" si="1"/>
        <v>44</v>
      </c>
      <c r="B45" s="5" t="s">
        <v>436</v>
      </c>
      <c r="C45" s="5" t="s">
        <v>437</v>
      </c>
      <c r="D45" s="23" t="s">
        <v>438</v>
      </c>
      <c r="E45" s="6">
        <v>3514</v>
      </c>
      <c r="F45" s="6">
        <v>3956</v>
      </c>
      <c r="G45" s="6">
        <v>2992</v>
      </c>
      <c r="H45" s="6">
        <v>3572</v>
      </c>
      <c r="I45" s="7">
        <v>3497698.6</v>
      </c>
      <c r="J45" s="7">
        <v>4100523.1</v>
      </c>
      <c r="K45" s="7">
        <v>3658012.6</v>
      </c>
      <c r="L45" s="7">
        <v>3984089.521</v>
      </c>
      <c r="M45" s="7">
        <f t="shared" si="2"/>
        <v>2521016721.357599</v>
      </c>
      <c r="N45" s="19">
        <f t="shared" si="0"/>
        <v>0.9755777698708497</v>
      </c>
    </row>
    <row r="46" spans="1:14" ht="11.25">
      <c r="A46" s="5">
        <f t="shared" si="1"/>
        <v>45</v>
      </c>
      <c r="B46" s="5" t="s">
        <v>439</v>
      </c>
      <c r="C46" s="5" t="s">
        <v>440</v>
      </c>
      <c r="D46" s="23" t="s">
        <v>441</v>
      </c>
      <c r="E46" s="6">
        <v>0</v>
      </c>
      <c r="F46" s="6">
        <v>493.4</v>
      </c>
      <c r="G46" s="6">
        <v>793.1</v>
      </c>
      <c r="H46" s="6">
        <v>666.3979999999989</v>
      </c>
      <c r="I46" s="7">
        <v>0</v>
      </c>
      <c r="J46" s="7">
        <v>2918897</v>
      </c>
      <c r="K46" s="7">
        <v>4575418.7</v>
      </c>
      <c r="L46" s="7">
        <v>3820953.068</v>
      </c>
      <c r="M46" s="7">
        <f t="shared" si="2"/>
        <v>2524837674.4255986</v>
      </c>
      <c r="N46" s="19">
        <f t="shared" si="0"/>
        <v>0.9770563942850713</v>
      </c>
    </row>
    <row r="47" spans="1:14" ht="11.25">
      <c r="A47" s="5">
        <f t="shared" si="1"/>
        <v>46</v>
      </c>
      <c r="B47" s="5" t="s">
        <v>442</v>
      </c>
      <c r="C47" s="5" t="s">
        <v>443</v>
      </c>
      <c r="D47" s="23" t="s">
        <v>444</v>
      </c>
      <c r="E47" s="6">
        <v>6556.5</v>
      </c>
      <c r="F47" s="6">
        <v>8100.2</v>
      </c>
      <c r="G47" s="6">
        <v>7243</v>
      </c>
      <c r="H47" s="6">
        <v>7995</v>
      </c>
      <c r="I47" s="7">
        <v>3457420.1</v>
      </c>
      <c r="J47" s="7">
        <v>4138212.1</v>
      </c>
      <c r="K47" s="7">
        <v>3459508.1</v>
      </c>
      <c r="L47" s="7">
        <v>3809419.856</v>
      </c>
      <c r="M47" s="7">
        <f t="shared" si="2"/>
        <v>2528647094.2815986</v>
      </c>
      <c r="N47" s="19">
        <f t="shared" si="0"/>
        <v>0.9785305556010728</v>
      </c>
    </row>
    <row r="48" spans="1:14" ht="11.25">
      <c r="A48" s="5">
        <f t="shared" si="1"/>
        <v>47</v>
      </c>
      <c r="B48" s="5" t="s">
        <v>445</v>
      </c>
      <c r="C48" s="5" t="s">
        <v>446</v>
      </c>
      <c r="D48" s="23" t="s">
        <v>447</v>
      </c>
      <c r="E48" s="6">
        <v>11567.7</v>
      </c>
      <c r="F48" s="6">
        <v>11095</v>
      </c>
      <c r="G48" s="6">
        <v>12961.3</v>
      </c>
      <c r="H48" s="6">
        <v>13074.401999999962</v>
      </c>
      <c r="I48" s="7">
        <v>3376697</v>
      </c>
      <c r="J48" s="7">
        <v>3230352.7</v>
      </c>
      <c r="K48" s="7">
        <v>3792767.5</v>
      </c>
      <c r="L48" s="7">
        <v>3776360.49</v>
      </c>
      <c r="M48" s="7">
        <f t="shared" si="2"/>
        <v>2532423454.7715983</v>
      </c>
      <c r="N48" s="19">
        <f t="shared" si="0"/>
        <v>0.9799919236728714</v>
      </c>
    </row>
    <row r="49" spans="1:14" ht="11.25">
      <c r="A49" s="44">
        <f t="shared" si="1"/>
        <v>48</v>
      </c>
      <c r="B49" s="44" t="s">
        <v>193</v>
      </c>
      <c r="C49" s="44" t="s">
        <v>449</v>
      </c>
      <c r="D49" s="45" t="s">
        <v>448</v>
      </c>
      <c r="E49" s="46">
        <v>27490.8</v>
      </c>
      <c r="F49" s="46">
        <v>29581.4</v>
      </c>
      <c r="G49" s="46">
        <v>30786.6</v>
      </c>
      <c r="H49" s="46">
        <v>31631.688675582944</v>
      </c>
      <c r="I49" s="47">
        <v>8040787.2</v>
      </c>
      <c r="J49" s="47">
        <v>8933978.8</v>
      </c>
      <c r="K49" s="47">
        <v>9114614.3</v>
      </c>
      <c r="L49" s="47">
        <v>3721021.694</v>
      </c>
      <c r="M49" s="47">
        <f t="shared" si="2"/>
        <v>2536144476.465598</v>
      </c>
      <c r="N49" s="48">
        <f t="shared" si="0"/>
        <v>0.9814318768533161</v>
      </c>
    </row>
    <row r="50" spans="1:14" ht="11.25">
      <c r="A50" s="5">
        <f t="shared" si="1"/>
        <v>49</v>
      </c>
      <c r="B50" s="5" t="s">
        <v>450</v>
      </c>
      <c r="C50" s="5" t="s">
        <v>451</v>
      </c>
      <c r="D50" s="23" t="s">
        <v>452</v>
      </c>
      <c r="E50" s="6">
        <v>23484</v>
      </c>
      <c r="F50" s="6">
        <v>29785</v>
      </c>
      <c r="G50" s="6">
        <v>32181</v>
      </c>
      <c r="H50" s="6">
        <v>7146.000000000022</v>
      </c>
      <c r="I50" s="7">
        <v>11847035.4</v>
      </c>
      <c r="J50" s="7">
        <v>15138267.3</v>
      </c>
      <c r="K50" s="7">
        <v>16226124.2</v>
      </c>
      <c r="L50" s="7">
        <v>3597663.81</v>
      </c>
      <c r="M50" s="7">
        <f t="shared" si="2"/>
        <v>2539742140.275598</v>
      </c>
      <c r="N50" s="19">
        <f t="shared" si="0"/>
        <v>0.9828240932582175</v>
      </c>
    </row>
    <row r="51" spans="1:14" ht="11.25">
      <c r="A51" s="5">
        <f t="shared" si="1"/>
        <v>50</v>
      </c>
      <c r="B51" s="5" t="s">
        <v>453</v>
      </c>
      <c r="C51" s="5" t="s">
        <v>454</v>
      </c>
      <c r="D51" s="23" t="s">
        <v>455</v>
      </c>
      <c r="E51" s="6">
        <v>0</v>
      </c>
      <c r="F51" s="6">
        <v>0</v>
      </c>
      <c r="G51" s="6">
        <v>2742.4</v>
      </c>
      <c r="H51" s="6">
        <v>4324.1759999999995</v>
      </c>
      <c r="I51" s="7">
        <v>0</v>
      </c>
      <c r="J51" s="7">
        <v>0</v>
      </c>
      <c r="K51" s="7">
        <v>2793268.4</v>
      </c>
      <c r="L51" s="7">
        <v>3563788.427</v>
      </c>
      <c r="M51" s="7">
        <f t="shared" si="2"/>
        <v>2543305928.702598</v>
      </c>
      <c r="N51" s="19">
        <f t="shared" si="0"/>
        <v>0.984203200638367</v>
      </c>
    </row>
    <row r="52" spans="1:14" ht="11.25">
      <c r="A52" s="5">
        <f t="shared" si="1"/>
        <v>51</v>
      </c>
      <c r="B52" s="5" t="s">
        <v>456</v>
      </c>
      <c r="C52" s="5" t="s">
        <v>457</v>
      </c>
      <c r="D52" s="23" t="s">
        <v>458</v>
      </c>
      <c r="E52" s="6">
        <v>5571</v>
      </c>
      <c r="F52" s="6">
        <v>7338</v>
      </c>
      <c r="G52" s="6">
        <v>5055</v>
      </c>
      <c r="H52" s="6">
        <v>3569</v>
      </c>
      <c r="I52" s="7">
        <v>5287677.7</v>
      </c>
      <c r="J52" s="7">
        <v>6954230.3</v>
      </c>
      <c r="K52" s="7">
        <v>4793886.3</v>
      </c>
      <c r="L52" s="7">
        <v>3264563.063</v>
      </c>
      <c r="M52" s="7">
        <f t="shared" si="2"/>
        <v>2546570491.7655983</v>
      </c>
      <c r="N52" s="19">
        <f t="shared" si="0"/>
        <v>0.9854665144139652</v>
      </c>
    </row>
    <row r="53" spans="1:14" ht="22.5">
      <c r="A53" s="5">
        <f t="shared" si="1"/>
        <v>52</v>
      </c>
      <c r="B53" s="5" t="s">
        <v>297</v>
      </c>
      <c r="C53" s="5" t="s">
        <v>459</v>
      </c>
      <c r="D53" s="23" t="s">
        <v>460</v>
      </c>
      <c r="E53" s="6">
        <v>79795.7</v>
      </c>
      <c r="F53" s="6">
        <v>74680.3</v>
      </c>
      <c r="G53" s="6">
        <v>24486.8</v>
      </c>
      <c r="H53" s="6">
        <v>19245</v>
      </c>
      <c r="I53" s="7">
        <v>15779336.4</v>
      </c>
      <c r="J53" s="7">
        <v>13609632.3</v>
      </c>
      <c r="K53" s="7">
        <v>4102776.7</v>
      </c>
      <c r="L53" s="7">
        <v>3057538.063</v>
      </c>
      <c r="M53" s="7">
        <f t="shared" si="2"/>
        <v>2549628029.8285985</v>
      </c>
      <c r="N53" s="19">
        <f t="shared" si="0"/>
        <v>0.9866497140887339</v>
      </c>
    </row>
    <row r="54" spans="1:14" ht="11.25">
      <c r="A54" s="5">
        <f t="shared" si="1"/>
        <v>53</v>
      </c>
      <c r="B54" s="5" t="s">
        <v>461</v>
      </c>
      <c r="C54" s="5" t="s">
        <v>462</v>
      </c>
      <c r="D54" s="23" t="s">
        <v>463</v>
      </c>
      <c r="E54" s="6">
        <v>3831</v>
      </c>
      <c r="F54" s="6">
        <v>5183</v>
      </c>
      <c r="G54" s="6">
        <v>5284</v>
      </c>
      <c r="H54" s="6">
        <v>3892</v>
      </c>
      <c r="I54" s="7">
        <v>2903701.7</v>
      </c>
      <c r="J54" s="7">
        <v>3956942</v>
      </c>
      <c r="K54" s="7">
        <v>3985264.8</v>
      </c>
      <c r="L54" s="7">
        <v>2792772.517</v>
      </c>
      <c r="M54" s="7">
        <f t="shared" si="2"/>
        <v>2552420802.3455987</v>
      </c>
      <c r="N54" s="19">
        <f t="shared" si="0"/>
        <v>0.9877304553471355</v>
      </c>
    </row>
    <row r="55" spans="1:14" ht="11.25">
      <c r="A55" s="44">
        <f t="shared" si="1"/>
        <v>54</v>
      </c>
      <c r="B55" s="44" t="s">
        <v>464</v>
      </c>
      <c r="C55" s="44" t="s">
        <v>465</v>
      </c>
      <c r="D55" s="45" t="s">
        <v>466</v>
      </c>
      <c r="E55" s="46">
        <v>6516.6</v>
      </c>
      <c r="F55" s="46">
        <v>8541</v>
      </c>
      <c r="G55" s="46">
        <v>7303.7</v>
      </c>
      <c r="H55" s="46">
        <v>5657.659000000178</v>
      </c>
      <c r="I55" s="47">
        <v>2890530.4</v>
      </c>
      <c r="J55" s="47">
        <v>3766947.3</v>
      </c>
      <c r="K55" s="47">
        <v>3228110.4</v>
      </c>
      <c r="L55" s="47">
        <v>2468691.121</v>
      </c>
      <c r="M55" s="47">
        <f t="shared" si="2"/>
        <v>2554889493.4665985</v>
      </c>
      <c r="N55" s="48">
        <f t="shared" si="0"/>
        <v>0.9886857842657903</v>
      </c>
    </row>
    <row r="56" spans="1:14" ht="11.25">
      <c r="A56" s="5">
        <f t="shared" si="1"/>
        <v>55</v>
      </c>
      <c r="B56" s="5" t="s">
        <v>467</v>
      </c>
      <c r="C56" s="5" t="s">
        <v>468</v>
      </c>
      <c r="D56" s="23" t="s">
        <v>469</v>
      </c>
      <c r="E56" s="6">
        <v>5263.6</v>
      </c>
      <c r="F56" s="6">
        <v>4919.5</v>
      </c>
      <c r="G56" s="6">
        <v>4403.2</v>
      </c>
      <c r="H56" s="6">
        <v>4429.108300000006</v>
      </c>
      <c r="I56" s="7">
        <v>2653071.2</v>
      </c>
      <c r="J56" s="7">
        <v>2481681.5</v>
      </c>
      <c r="K56" s="7">
        <v>2159367.4</v>
      </c>
      <c r="L56" s="7">
        <v>2162458.489</v>
      </c>
      <c r="M56" s="7">
        <f t="shared" si="2"/>
        <v>2557051951.9555984</v>
      </c>
      <c r="N56" s="19">
        <f t="shared" si="0"/>
        <v>0.9895226079220018</v>
      </c>
    </row>
    <row r="57" spans="1:14" ht="11.25">
      <c r="A57" s="5">
        <f t="shared" si="1"/>
        <v>56</v>
      </c>
      <c r="B57" s="5" t="s">
        <v>470</v>
      </c>
      <c r="C57" s="5" t="s">
        <v>471</v>
      </c>
      <c r="D57" s="23" t="s">
        <v>472</v>
      </c>
      <c r="E57" s="6">
        <v>388</v>
      </c>
      <c r="F57" s="6">
        <v>530</v>
      </c>
      <c r="G57" s="6">
        <v>591</v>
      </c>
      <c r="H57" s="6">
        <v>626.7</v>
      </c>
      <c r="I57" s="7">
        <v>1618233.2</v>
      </c>
      <c r="J57" s="7">
        <v>2082139.1</v>
      </c>
      <c r="K57" s="7">
        <v>2046467.7</v>
      </c>
      <c r="L57" s="7">
        <v>2120849.43</v>
      </c>
      <c r="M57" s="7">
        <f t="shared" si="2"/>
        <v>2559172801.385598</v>
      </c>
      <c r="N57" s="19">
        <f t="shared" si="0"/>
        <v>0.990343329791723</v>
      </c>
    </row>
    <row r="58" spans="1:14" ht="11.25">
      <c r="A58" s="44">
        <f t="shared" si="1"/>
        <v>57</v>
      </c>
      <c r="B58" s="44" t="s">
        <v>473</v>
      </c>
      <c r="C58" s="44" t="s">
        <v>474</v>
      </c>
      <c r="D58" s="45" t="s">
        <v>473</v>
      </c>
      <c r="E58" s="46">
        <v>11283</v>
      </c>
      <c r="F58" s="46">
        <v>10652.2</v>
      </c>
      <c r="G58" s="46">
        <v>12981.1</v>
      </c>
      <c r="H58" s="46">
        <v>13551.03599999994</v>
      </c>
      <c r="I58" s="47">
        <v>2349032.2</v>
      </c>
      <c r="J58" s="47">
        <v>2253431.3</v>
      </c>
      <c r="K58" s="47">
        <v>2804526.7</v>
      </c>
      <c r="L58" s="47">
        <v>1824854.811</v>
      </c>
      <c r="M58" s="47">
        <f t="shared" si="2"/>
        <v>2560997656.196598</v>
      </c>
      <c r="N58" s="48">
        <f t="shared" si="0"/>
        <v>0.9910495082838254</v>
      </c>
    </row>
    <row r="59" spans="1:14" ht="11.25">
      <c r="A59" s="5">
        <f t="shared" si="1"/>
        <v>58</v>
      </c>
      <c r="B59" s="5" t="s">
        <v>475</v>
      </c>
      <c r="C59" s="5" t="s">
        <v>476</v>
      </c>
      <c r="D59" s="23" t="s">
        <v>477</v>
      </c>
      <c r="E59" s="6">
        <v>12166.5</v>
      </c>
      <c r="F59" s="6">
        <v>12189.4</v>
      </c>
      <c r="G59" s="6">
        <v>10768.8</v>
      </c>
      <c r="H59" s="6">
        <v>4192.874653713152</v>
      </c>
      <c r="I59" s="7">
        <v>2979081.2</v>
      </c>
      <c r="J59" s="7">
        <v>2761757.7</v>
      </c>
      <c r="K59" s="7">
        <v>2091913.9</v>
      </c>
      <c r="L59" s="7">
        <v>1745324.6427</v>
      </c>
      <c r="M59" s="7">
        <f t="shared" si="2"/>
        <v>2562742980.8392982</v>
      </c>
      <c r="N59" s="19">
        <f t="shared" si="0"/>
        <v>0.991724910357997</v>
      </c>
    </row>
    <row r="60" spans="1:14" ht="11.25">
      <c r="A60" s="5">
        <f t="shared" si="1"/>
        <v>59</v>
      </c>
      <c r="B60" s="5" t="s">
        <v>478</v>
      </c>
      <c r="C60" s="5" t="s">
        <v>479</v>
      </c>
      <c r="D60" s="23" t="s">
        <v>480</v>
      </c>
      <c r="E60" s="6">
        <v>71755.5</v>
      </c>
      <c r="F60" s="6">
        <v>75655</v>
      </c>
      <c r="G60" s="6">
        <v>54646.3</v>
      </c>
      <c r="H60" s="6">
        <v>13604.085999999996</v>
      </c>
      <c r="I60" s="7">
        <v>7422652.3</v>
      </c>
      <c r="J60" s="7">
        <v>8071812.5</v>
      </c>
      <c r="K60" s="7">
        <v>5794690.1</v>
      </c>
      <c r="L60" s="7">
        <v>1677810.655</v>
      </c>
      <c r="M60" s="7">
        <f t="shared" si="2"/>
        <v>2564420791.4942985</v>
      </c>
      <c r="N60" s="19">
        <f t="shared" si="0"/>
        <v>0.992374186010635</v>
      </c>
    </row>
    <row r="61" spans="1:14" ht="11.25">
      <c r="A61" s="5">
        <f t="shared" si="1"/>
        <v>60</v>
      </c>
      <c r="B61" s="5" t="s">
        <v>481</v>
      </c>
      <c r="C61" s="5" t="s">
        <v>482</v>
      </c>
      <c r="D61" s="23" t="s">
        <v>483</v>
      </c>
      <c r="E61" s="6">
        <v>6472.3</v>
      </c>
      <c r="F61" s="6">
        <v>10700.5</v>
      </c>
      <c r="G61" s="6">
        <v>11115.2</v>
      </c>
      <c r="H61" s="6">
        <v>10763.376000000044</v>
      </c>
      <c r="I61" s="7">
        <v>1018737.6</v>
      </c>
      <c r="J61" s="7">
        <v>1644834.5</v>
      </c>
      <c r="K61" s="7">
        <v>1693316.4</v>
      </c>
      <c r="L61" s="7">
        <v>1647328.656</v>
      </c>
      <c r="M61" s="7">
        <f t="shared" si="2"/>
        <v>2566068120.1502986</v>
      </c>
      <c r="N61" s="19">
        <f t="shared" si="0"/>
        <v>0.9930116658031528</v>
      </c>
    </row>
    <row r="62" spans="1:14" ht="11.25">
      <c r="A62" s="44">
        <f t="shared" si="1"/>
        <v>61</v>
      </c>
      <c r="B62" s="44" t="s">
        <v>484</v>
      </c>
      <c r="C62" s="44" t="s">
        <v>485</v>
      </c>
      <c r="D62" s="45" t="s">
        <v>486</v>
      </c>
      <c r="E62" s="46">
        <v>6188</v>
      </c>
      <c r="F62" s="46">
        <v>8095.1</v>
      </c>
      <c r="G62" s="46">
        <v>9278.2</v>
      </c>
      <c r="H62" s="46">
        <v>12569.599000000031</v>
      </c>
      <c r="I62" s="47">
        <v>1157743.5</v>
      </c>
      <c r="J62" s="47">
        <v>1601951.2</v>
      </c>
      <c r="K62" s="47">
        <v>1601522.5</v>
      </c>
      <c r="L62" s="47">
        <v>1585381.074</v>
      </c>
      <c r="M62" s="47">
        <f t="shared" si="2"/>
        <v>2567653501.2242985</v>
      </c>
      <c r="N62" s="48">
        <f t="shared" si="0"/>
        <v>0.9936251732501543</v>
      </c>
    </row>
    <row r="63" spans="1:14" ht="11.25">
      <c r="A63" s="5">
        <f t="shared" si="1"/>
        <v>62</v>
      </c>
      <c r="B63" s="5" t="s">
        <v>487</v>
      </c>
      <c r="C63" s="5" t="s">
        <v>488</v>
      </c>
      <c r="D63" s="23" t="s">
        <v>489</v>
      </c>
      <c r="E63" s="6">
        <v>23912.6</v>
      </c>
      <c r="F63" s="6">
        <v>23979.5</v>
      </c>
      <c r="G63" s="6">
        <v>23362.5</v>
      </c>
      <c r="H63" s="6">
        <v>6593.813726063909</v>
      </c>
      <c r="I63" s="7">
        <v>5285007.1</v>
      </c>
      <c r="J63" s="7">
        <v>5422036.6</v>
      </c>
      <c r="K63" s="7">
        <v>5233580.4</v>
      </c>
      <c r="L63" s="7">
        <v>1452835.0981</v>
      </c>
      <c r="M63" s="7">
        <f t="shared" si="2"/>
        <v>2569106336.3223987</v>
      </c>
      <c r="N63" s="19">
        <f t="shared" si="0"/>
        <v>0.994187388333056</v>
      </c>
    </row>
    <row r="64" spans="1:14" ht="11.25">
      <c r="A64" s="5">
        <f t="shared" si="1"/>
        <v>63</v>
      </c>
      <c r="B64" s="5" t="s">
        <v>490</v>
      </c>
      <c r="C64" s="5" t="s">
        <v>491</v>
      </c>
      <c r="D64" s="23" t="s">
        <v>492</v>
      </c>
      <c r="E64" s="6">
        <v>1195.1</v>
      </c>
      <c r="F64" s="6">
        <v>1279.3</v>
      </c>
      <c r="G64" s="6">
        <v>1273.8</v>
      </c>
      <c r="H64" s="6">
        <v>888.4350000000018</v>
      </c>
      <c r="I64" s="7">
        <v>1975621</v>
      </c>
      <c r="J64" s="7">
        <v>2116588.3</v>
      </c>
      <c r="K64" s="7">
        <v>2106682.2</v>
      </c>
      <c r="L64" s="7">
        <v>1393224.529</v>
      </c>
      <c r="M64" s="7">
        <f t="shared" si="2"/>
        <v>2570499560.8513985</v>
      </c>
      <c r="N64" s="19">
        <f t="shared" si="0"/>
        <v>0.9947265354427979</v>
      </c>
    </row>
    <row r="65" spans="1:14" ht="11.25">
      <c r="A65" s="5">
        <f t="shared" si="1"/>
        <v>64</v>
      </c>
      <c r="B65" s="5" t="s">
        <v>493</v>
      </c>
      <c r="C65" s="5" t="s">
        <v>494</v>
      </c>
      <c r="D65" s="23" t="s">
        <v>495</v>
      </c>
      <c r="E65" s="6">
        <v>2017.4</v>
      </c>
      <c r="F65" s="6">
        <v>2277.8</v>
      </c>
      <c r="G65" s="6">
        <v>2508.3</v>
      </c>
      <c r="H65" s="6">
        <v>2910.2979999999993</v>
      </c>
      <c r="I65" s="7">
        <v>651103.6</v>
      </c>
      <c r="J65" s="7">
        <v>752191.2</v>
      </c>
      <c r="K65" s="7">
        <v>814474.2</v>
      </c>
      <c r="L65" s="7">
        <v>954339.513</v>
      </c>
      <c r="M65" s="7">
        <f t="shared" si="2"/>
        <v>2571453900.3643985</v>
      </c>
      <c r="N65" s="19">
        <f t="shared" si="0"/>
        <v>0.9950958437484131</v>
      </c>
    </row>
    <row r="66" spans="1:14" ht="11.25">
      <c r="A66" s="5">
        <f t="shared" si="1"/>
        <v>65</v>
      </c>
      <c r="B66" s="5" t="s">
        <v>496</v>
      </c>
      <c r="C66" s="5" t="s">
        <v>497</v>
      </c>
      <c r="D66" s="23" t="s">
        <v>498</v>
      </c>
      <c r="E66" s="6">
        <v>1171.4</v>
      </c>
      <c r="F66" s="6">
        <v>1093.3</v>
      </c>
      <c r="G66" s="6">
        <v>1018.8</v>
      </c>
      <c r="H66" s="6">
        <v>1083.3860000000006</v>
      </c>
      <c r="I66" s="7">
        <v>1036421.2</v>
      </c>
      <c r="J66" s="7">
        <v>957758</v>
      </c>
      <c r="K66" s="7">
        <v>898931.5</v>
      </c>
      <c r="L66" s="7">
        <v>953756.464</v>
      </c>
      <c r="M66" s="7">
        <f t="shared" si="2"/>
        <v>2572407656.8283987</v>
      </c>
      <c r="N66" s="19">
        <f t="shared" si="0"/>
        <v>0.9954649264269477</v>
      </c>
    </row>
    <row r="67" spans="1:14" ht="11.25">
      <c r="A67" s="5">
        <f t="shared" si="1"/>
        <v>66</v>
      </c>
      <c r="B67" s="5" t="s">
        <v>499</v>
      </c>
      <c r="C67" s="5" t="s">
        <v>500</v>
      </c>
      <c r="D67" s="23" t="s">
        <v>501</v>
      </c>
      <c r="E67" s="6">
        <v>0</v>
      </c>
      <c r="F67" s="6">
        <v>3040.5</v>
      </c>
      <c r="G67" s="6">
        <v>6808.9</v>
      </c>
      <c r="H67" s="6">
        <v>1764.8980878533175</v>
      </c>
      <c r="I67" s="7">
        <v>0</v>
      </c>
      <c r="J67" s="7">
        <v>1909513</v>
      </c>
      <c r="K67" s="7">
        <v>3999330.8</v>
      </c>
      <c r="L67" s="7">
        <v>917582.7897</v>
      </c>
      <c r="M67" s="7">
        <f t="shared" si="2"/>
        <v>2573325239.6180987</v>
      </c>
      <c r="N67" s="19">
        <f aca="true" t="shared" si="3" ref="N67:N115">M67/L$116</f>
        <v>0.9958200106927774</v>
      </c>
    </row>
    <row r="68" spans="1:14" ht="22.5">
      <c r="A68" s="5">
        <f aca="true" t="shared" si="4" ref="A68:A115">A67+1</f>
        <v>67</v>
      </c>
      <c r="B68" s="5" t="s">
        <v>502</v>
      </c>
      <c r="C68" s="5" t="s">
        <v>503</v>
      </c>
      <c r="D68" s="23" t="s">
        <v>504</v>
      </c>
      <c r="E68" s="6">
        <v>5055</v>
      </c>
      <c r="F68" s="6">
        <v>4498.9</v>
      </c>
      <c r="G68" s="6">
        <v>4649</v>
      </c>
      <c r="H68" s="6">
        <v>7878.335000000105</v>
      </c>
      <c r="I68" s="7">
        <v>381403.5</v>
      </c>
      <c r="J68" s="7">
        <v>354639.3</v>
      </c>
      <c r="K68" s="7">
        <v>400335.3</v>
      </c>
      <c r="L68" s="7">
        <v>880222.664</v>
      </c>
      <c r="M68" s="7">
        <f aca="true" t="shared" si="5" ref="M68:M115">M67+L68</f>
        <v>2574205462.282099</v>
      </c>
      <c r="N68" s="19">
        <f t="shared" si="3"/>
        <v>0.9961606374154246</v>
      </c>
    </row>
    <row r="69" spans="1:14" ht="11.25">
      <c r="A69" s="5">
        <f t="shared" si="4"/>
        <v>68</v>
      </c>
      <c r="B69" s="5" t="s">
        <v>505</v>
      </c>
      <c r="C69" s="5" t="s">
        <v>506</v>
      </c>
      <c r="D69" s="23" t="s">
        <v>507</v>
      </c>
      <c r="E69" s="6">
        <v>0</v>
      </c>
      <c r="F69" s="6">
        <v>0</v>
      </c>
      <c r="G69" s="6">
        <v>0</v>
      </c>
      <c r="H69" s="6">
        <v>865.7571428571428</v>
      </c>
      <c r="I69" s="7">
        <v>0</v>
      </c>
      <c r="J69" s="7">
        <v>0</v>
      </c>
      <c r="K69" s="7">
        <v>0</v>
      </c>
      <c r="L69" s="7">
        <v>814935.9864</v>
      </c>
      <c r="M69" s="7">
        <f t="shared" si="5"/>
        <v>2575020398.268499</v>
      </c>
      <c r="N69" s="19">
        <f t="shared" si="3"/>
        <v>0.996475999636335</v>
      </c>
    </row>
    <row r="70" spans="1:14" ht="11.25">
      <c r="A70" s="5">
        <f t="shared" si="4"/>
        <v>69</v>
      </c>
      <c r="B70" s="5" t="s">
        <v>508</v>
      </c>
      <c r="C70" s="5" t="s">
        <v>509</v>
      </c>
      <c r="D70" s="23" t="s">
        <v>510</v>
      </c>
      <c r="E70" s="6">
        <v>1810</v>
      </c>
      <c r="F70" s="6">
        <v>2973.2</v>
      </c>
      <c r="G70" s="6">
        <v>2963.4</v>
      </c>
      <c r="H70" s="6">
        <v>2588.2550000000056</v>
      </c>
      <c r="I70" s="7">
        <v>530452.9</v>
      </c>
      <c r="J70" s="7">
        <v>1013717.9</v>
      </c>
      <c r="K70" s="7">
        <v>1030369.3</v>
      </c>
      <c r="L70" s="7">
        <v>751385.705</v>
      </c>
      <c r="M70" s="7">
        <f t="shared" si="5"/>
        <v>2575771783.973499</v>
      </c>
      <c r="N70" s="19">
        <f t="shared" si="3"/>
        <v>0.9967667693024728</v>
      </c>
    </row>
    <row r="71" spans="1:14" ht="11.25">
      <c r="A71" s="5">
        <f t="shared" si="4"/>
        <v>70</v>
      </c>
      <c r="B71" s="5" t="s">
        <v>511</v>
      </c>
      <c r="C71" s="5" t="s">
        <v>512</v>
      </c>
      <c r="D71" s="23" t="s">
        <v>513</v>
      </c>
      <c r="E71" s="6">
        <v>171</v>
      </c>
      <c r="F71" s="6">
        <v>119</v>
      </c>
      <c r="G71" s="6">
        <v>113</v>
      </c>
      <c r="H71" s="6">
        <v>126</v>
      </c>
      <c r="I71" s="7">
        <v>3099570.2</v>
      </c>
      <c r="J71" s="7">
        <v>982497.5</v>
      </c>
      <c r="K71" s="7">
        <v>788160.1</v>
      </c>
      <c r="L71" s="7">
        <v>708758.344</v>
      </c>
      <c r="M71" s="7">
        <f t="shared" si="5"/>
        <v>2576480542.3174987</v>
      </c>
      <c r="N71" s="19">
        <f t="shared" si="3"/>
        <v>0.9970410431217454</v>
      </c>
    </row>
    <row r="72" spans="1:14" ht="11.25">
      <c r="A72" s="5">
        <f t="shared" si="4"/>
        <v>71</v>
      </c>
      <c r="B72" s="5" t="s">
        <v>514</v>
      </c>
      <c r="C72" s="5" t="s">
        <v>515</v>
      </c>
      <c r="D72" s="23" t="s">
        <v>516</v>
      </c>
      <c r="E72" s="6">
        <v>73</v>
      </c>
      <c r="F72" s="6">
        <v>460</v>
      </c>
      <c r="G72" s="6">
        <v>1005</v>
      </c>
      <c r="H72" s="6">
        <v>1143</v>
      </c>
      <c r="I72" s="7">
        <v>43763.5</v>
      </c>
      <c r="J72" s="7">
        <v>261622.3</v>
      </c>
      <c r="K72" s="7">
        <v>579358.9</v>
      </c>
      <c r="L72" s="7">
        <v>662827.911</v>
      </c>
      <c r="M72" s="7">
        <f t="shared" si="5"/>
        <v>2577143370.2284985</v>
      </c>
      <c r="N72" s="19">
        <f t="shared" si="3"/>
        <v>0.9972975428782693</v>
      </c>
    </row>
    <row r="73" spans="1:14" ht="11.25">
      <c r="A73" s="5">
        <f t="shared" si="4"/>
        <v>72</v>
      </c>
      <c r="B73" s="5" t="s">
        <v>517</v>
      </c>
      <c r="C73" s="5" t="s">
        <v>518</v>
      </c>
      <c r="D73" s="23" t="s">
        <v>517</v>
      </c>
      <c r="E73" s="6">
        <v>17115.5</v>
      </c>
      <c r="F73" s="6">
        <v>18803</v>
      </c>
      <c r="G73" s="6">
        <v>19730</v>
      </c>
      <c r="H73" s="6">
        <v>17133.5</v>
      </c>
      <c r="I73" s="7">
        <v>2100875</v>
      </c>
      <c r="J73" s="7">
        <v>2343612.8</v>
      </c>
      <c r="K73" s="7">
        <v>1449076.6</v>
      </c>
      <c r="L73" s="7">
        <v>635890.677</v>
      </c>
      <c r="M73" s="7">
        <f t="shared" si="5"/>
        <v>2577779260.9054985</v>
      </c>
      <c r="N73" s="19">
        <f t="shared" si="3"/>
        <v>0.9975436185204076</v>
      </c>
    </row>
    <row r="74" spans="1:14" ht="11.25">
      <c r="A74" s="5">
        <f t="shared" si="4"/>
        <v>73</v>
      </c>
      <c r="B74" s="5" t="s">
        <v>519</v>
      </c>
      <c r="C74" s="5" t="s">
        <v>520</v>
      </c>
      <c r="D74" s="23" t="s">
        <v>521</v>
      </c>
      <c r="E74" s="6">
        <v>1116</v>
      </c>
      <c r="F74" s="6">
        <v>1020</v>
      </c>
      <c r="G74" s="6">
        <v>1104</v>
      </c>
      <c r="H74" s="6">
        <v>1111</v>
      </c>
      <c r="I74" s="7">
        <v>589816.2</v>
      </c>
      <c r="J74" s="7">
        <v>541726.3</v>
      </c>
      <c r="K74" s="7">
        <v>585209.3</v>
      </c>
      <c r="L74" s="7">
        <v>588040.588</v>
      </c>
      <c r="M74" s="7">
        <f t="shared" si="5"/>
        <v>2578367301.4934983</v>
      </c>
      <c r="N74" s="19">
        <f t="shared" si="3"/>
        <v>0.9977711772353397</v>
      </c>
    </row>
    <row r="75" spans="1:14" ht="11.25">
      <c r="A75" s="5">
        <f t="shared" si="4"/>
        <v>74</v>
      </c>
      <c r="B75" s="5" t="s">
        <v>522</v>
      </c>
      <c r="C75" s="5" t="s">
        <v>523</v>
      </c>
      <c r="D75" s="23" t="s">
        <v>524</v>
      </c>
      <c r="E75" s="6">
        <v>1731.5</v>
      </c>
      <c r="F75" s="6">
        <v>1906.8</v>
      </c>
      <c r="G75" s="6">
        <v>1841</v>
      </c>
      <c r="H75" s="6">
        <v>1698.2310000000066</v>
      </c>
      <c r="I75" s="7">
        <v>486764.9</v>
      </c>
      <c r="J75" s="7">
        <v>532203.4</v>
      </c>
      <c r="K75" s="7">
        <v>526323.6</v>
      </c>
      <c r="L75" s="7">
        <v>501759.412</v>
      </c>
      <c r="M75" s="7">
        <f t="shared" si="5"/>
        <v>2578869060.9054985</v>
      </c>
      <c r="N75" s="19">
        <f t="shared" si="3"/>
        <v>0.997965347041523</v>
      </c>
    </row>
    <row r="76" spans="1:14" ht="11.25">
      <c r="A76" s="5">
        <f t="shared" si="4"/>
        <v>75</v>
      </c>
      <c r="B76" s="5" t="s">
        <v>525</v>
      </c>
      <c r="C76" s="5" t="s">
        <v>526</v>
      </c>
      <c r="D76" s="23" t="s">
        <v>527</v>
      </c>
      <c r="E76" s="6">
        <v>278</v>
      </c>
      <c r="F76" s="6">
        <v>248</v>
      </c>
      <c r="G76" s="6">
        <v>239</v>
      </c>
      <c r="H76" s="6">
        <v>212</v>
      </c>
      <c r="I76" s="7">
        <v>652504</v>
      </c>
      <c r="J76" s="7">
        <v>586541.6</v>
      </c>
      <c r="K76" s="7">
        <v>563187.3</v>
      </c>
      <c r="L76" s="7">
        <v>495520.988</v>
      </c>
      <c r="M76" s="7">
        <f t="shared" si="5"/>
        <v>2579364581.8934984</v>
      </c>
      <c r="N76" s="19">
        <f t="shared" si="3"/>
        <v>0.9981571027154548</v>
      </c>
    </row>
    <row r="77" spans="1:14" ht="11.25">
      <c r="A77" s="5">
        <f t="shared" si="4"/>
        <v>76</v>
      </c>
      <c r="B77" s="5" t="s">
        <v>528</v>
      </c>
      <c r="C77" s="5" t="s">
        <v>529</v>
      </c>
      <c r="D77" s="23" t="s">
        <v>530</v>
      </c>
      <c r="E77" s="6">
        <v>3970.8</v>
      </c>
      <c r="F77" s="6">
        <v>5207.5</v>
      </c>
      <c r="G77" s="6">
        <v>4806.3</v>
      </c>
      <c r="H77" s="6">
        <v>2314.4100000000217</v>
      </c>
      <c r="I77" s="7">
        <v>770799.7</v>
      </c>
      <c r="J77" s="7">
        <v>1068275.8</v>
      </c>
      <c r="K77" s="7">
        <v>994166.9</v>
      </c>
      <c r="L77" s="7">
        <v>479337.457</v>
      </c>
      <c r="M77" s="7">
        <f t="shared" si="5"/>
        <v>2579843919.350498</v>
      </c>
      <c r="N77" s="19">
        <f t="shared" si="3"/>
        <v>0.9983425957204609</v>
      </c>
    </row>
    <row r="78" spans="1:14" ht="11.25">
      <c r="A78" s="5">
        <f t="shared" si="4"/>
        <v>77</v>
      </c>
      <c r="B78" s="5" t="s">
        <v>531</v>
      </c>
      <c r="C78" s="5" t="s">
        <v>532</v>
      </c>
      <c r="D78" s="23" t="s">
        <v>533</v>
      </c>
      <c r="E78" s="6">
        <v>253</v>
      </c>
      <c r="F78" s="6">
        <v>144</v>
      </c>
      <c r="G78" s="6">
        <v>59</v>
      </c>
      <c r="H78" s="6">
        <v>38</v>
      </c>
      <c r="I78" s="7">
        <v>2792862.8</v>
      </c>
      <c r="J78" s="7">
        <v>1578487.9</v>
      </c>
      <c r="K78" s="7">
        <v>652578</v>
      </c>
      <c r="L78" s="7">
        <v>419693.058</v>
      </c>
      <c r="M78" s="7">
        <f t="shared" si="5"/>
        <v>2580263612.4084983</v>
      </c>
      <c r="N78" s="19">
        <f t="shared" si="3"/>
        <v>0.9985050076608837</v>
      </c>
    </row>
    <row r="79" spans="1:14" ht="11.25">
      <c r="A79" s="5">
        <f t="shared" si="4"/>
        <v>78</v>
      </c>
      <c r="B79" s="5" t="s">
        <v>534</v>
      </c>
      <c r="C79" s="5" t="s">
        <v>535</v>
      </c>
      <c r="D79" s="23" t="s">
        <v>536</v>
      </c>
      <c r="E79" s="6">
        <v>0</v>
      </c>
      <c r="F79" s="6">
        <v>45</v>
      </c>
      <c r="G79" s="6">
        <v>702</v>
      </c>
      <c r="H79" s="6">
        <v>1051</v>
      </c>
      <c r="I79" s="7">
        <v>0</v>
      </c>
      <c r="J79" s="7">
        <v>21112.2</v>
      </c>
      <c r="K79" s="7">
        <v>279272.3</v>
      </c>
      <c r="L79" s="7">
        <v>411630.89</v>
      </c>
      <c r="M79" s="7">
        <f t="shared" si="5"/>
        <v>2580675243.298498</v>
      </c>
      <c r="N79" s="19">
        <f t="shared" si="3"/>
        <v>0.9986642997204223</v>
      </c>
    </row>
    <row r="80" spans="1:14" ht="11.25">
      <c r="A80" s="5">
        <f t="shared" si="4"/>
        <v>79</v>
      </c>
      <c r="B80" s="5" t="s">
        <v>537</v>
      </c>
      <c r="C80" s="5" t="s">
        <v>538</v>
      </c>
      <c r="D80" s="23" t="s">
        <v>539</v>
      </c>
      <c r="E80" s="6">
        <v>0</v>
      </c>
      <c r="F80" s="6">
        <v>33</v>
      </c>
      <c r="G80" s="6">
        <v>94</v>
      </c>
      <c r="H80" s="6">
        <v>178</v>
      </c>
      <c r="I80" s="7">
        <v>0</v>
      </c>
      <c r="J80" s="7">
        <v>102719.3</v>
      </c>
      <c r="K80" s="7">
        <v>283197.8</v>
      </c>
      <c r="L80" s="7">
        <v>394600.669</v>
      </c>
      <c r="M80" s="7">
        <f t="shared" si="5"/>
        <v>2581069843.9674983</v>
      </c>
      <c r="N80" s="19">
        <f t="shared" si="3"/>
        <v>0.9988170014607127</v>
      </c>
    </row>
    <row r="81" spans="1:14" ht="11.25">
      <c r="A81" s="5">
        <f t="shared" si="4"/>
        <v>80</v>
      </c>
      <c r="B81" s="5" t="s">
        <v>540</v>
      </c>
      <c r="C81" s="5" t="s">
        <v>541</v>
      </c>
      <c r="D81" s="23" t="s">
        <v>542</v>
      </c>
      <c r="E81" s="6">
        <v>2264</v>
      </c>
      <c r="F81" s="6">
        <v>3888</v>
      </c>
      <c r="G81" s="6">
        <v>4298</v>
      </c>
      <c r="H81" s="6">
        <v>943</v>
      </c>
      <c r="I81" s="7">
        <v>922151.6</v>
      </c>
      <c r="J81" s="7">
        <v>1590664</v>
      </c>
      <c r="K81" s="7">
        <v>1755045.9</v>
      </c>
      <c r="L81" s="7">
        <v>386312.804</v>
      </c>
      <c r="M81" s="7">
        <f t="shared" si="5"/>
        <v>2581456156.771498</v>
      </c>
      <c r="N81" s="19">
        <f t="shared" si="3"/>
        <v>0.9989664959803666</v>
      </c>
    </row>
    <row r="82" spans="1:14" ht="11.25">
      <c r="A82" s="5">
        <f t="shared" si="4"/>
        <v>81</v>
      </c>
      <c r="B82" s="5" t="s">
        <v>543</v>
      </c>
      <c r="C82" s="5" t="s">
        <v>544</v>
      </c>
      <c r="D82" s="23" t="s">
        <v>545</v>
      </c>
      <c r="E82" s="6">
        <v>7</v>
      </c>
      <c r="F82" s="6">
        <v>42</v>
      </c>
      <c r="G82" s="6">
        <v>98</v>
      </c>
      <c r="H82" s="6">
        <v>187</v>
      </c>
      <c r="I82" s="7">
        <v>12560.5</v>
      </c>
      <c r="J82" s="7">
        <v>69997.1</v>
      </c>
      <c r="K82" s="7">
        <v>168769.5</v>
      </c>
      <c r="L82" s="7">
        <v>321166.927</v>
      </c>
      <c r="M82" s="7">
        <f t="shared" si="5"/>
        <v>2581777323.6984982</v>
      </c>
      <c r="N82" s="19">
        <f t="shared" si="3"/>
        <v>0.999090780485005</v>
      </c>
    </row>
    <row r="83" spans="1:14" ht="11.25">
      <c r="A83" s="5">
        <f t="shared" si="4"/>
        <v>82</v>
      </c>
      <c r="B83" s="5" t="s">
        <v>546</v>
      </c>
      <c r="C83" s="5" t="s">
        <v>547</v>
      </c>
      <c r="D83" s="23" t="s">
        <v>548</v>
      </c>
      <c r="E83" s="6">
        <v>1906</v>
      </c>
      <c r="F83" s="6">
        <v>1926</v>
      </c>
      <c r="G83" s="6">
        <v>1628</v>
      </c>
      <c r="H83" s="6">
        <v>1603</v>
      </c>
      <c r="I83" s="7">
        <v>325042</v>
      </c>
      <c r="J83" s="7">
        <v>364411.2</v>
      </c>
      <c r="K83" s="7">
        <v>300296.2</v>
      </c>
      <c r="L83" s="7">
        <v>296877.099</v>
      </c>
      <c r="M83" s="7">
        <f t="shared" si="5"/>
        <v>2582074200.797498</v>
      </c>
      <c r="N83" s="19">
        <f t="shared" si="3"/>
        <v>0.9992056653628856</v>
      </c>
    </row>
    <row r="84" spans="1:14" ht="33.75">
      <c r="A84" s="5">
        <f t="shared" si="4"/>
        <v>83</v>
      </c>
      <c r="B84" s="5" t="s">
        <v>549</v>
      </c>
      <c r="C84" s="5" t="s">
        <v>550</v>
      </c>
      <c r="D84" s="23" t="s">
        <v>551</v>
      </c>
      <c r="E84" s="6">
        <v>417.3</v>
      </c>
      <c r="F84" s="6">
        <v>334</v>
      </c>
      <c r="G84" s="6">
        <v>327.6</v>
      </c>
      <c r="H84" s="6">
        <v>260.40540000000016</v>
      </c>
      <c r="I84" s="7">
        <v>402918.9</v>
      </c>
      <c r="J84" s="7">
        <v>336601.5</v>
      </c>
      <c r="K84" s="7">
        <v>341820.3</v>
      </c>
      <c r="L84" s="7">
        <v>258038.743</v>
      </c>
      <c r="M84" s="7">
        <f t="shared" si="5"/>
        <v>2582332239.5404983</v>
      </c>
      <c r="N84" s="19">
        <f t="shared" si="3"/>
        <v>0.9993055206551189</v>
      </c>
    </row>
    <row r="85" spans="1:14" ht="11.25">
      <c r="A85" s="5">
        <f t="shared" si="4"/>
        <v>84</v>
      </c>
      <c r="B85" s="5" t="s">
        <v>552</v>
      </c>
      <c r="C85" s="5" t="s">
        <v>553</v>
      </c>
      <c r="D85" s="23" t="s">
        <v>554</v>
      </c>
      <c r="E85" s="6">
        <v>245</v>
      </c>
      <c r="F85" s="6">
        <v>853</v>
      </c>
      <c r="G85" s="6">
        <v>431</v>
      </c>
      <c r="H85" s="6">
        <v>250</v>
      </c>
      <c r="I85" s="7">
        <v>235457.4</v>
      </c>
      <c r="J85" s="7">
        <v>789803.1</v>
      </c>
      <c r="K85" s="7">
        <v>407296.1</v>
      </c>
      <c r="L85" s="7">
        <v>232329.02</v>
      </c>
      <c r="M85" s="7">
        <f t="shared" si="5"/>
        <v>2582564568.560498</v>
      </c>
      <c r="N85" s="19">
        <f t="shared" si="3"/>
        <v>0.9993954268526017</v>
      </c>
    </row>
    <row r="86" spans="1:14" ht="11.25">
      <c r="A86" s="5">
        <f t="shared" si="4"/>
        <v>85</v>
      </c>
      <c r="B86" s="5" t="s">
        <v>555</v>
      </c>
      <c r="C86" s="5" t="s">
        <v>556</v>
      </c>
      <c r="D86" s="23" t="s">
        <v>557</v>
      </c>
      <c r="E86" s="6">
        <v>342</v>
      </c>
      <c r="F86" s="6">
        <v>451</v>
      </c>
      <c r="G86" s="6">
        <v>261</v>
      </c>
      <c r="H86" s="6">
        <v>539.9</v>
      </c>
      <c r="I86" s="7">
        <v>138639.9</v>
      </c>
      <c r="J86" s="7">
        <v>223504.3</v>
      </c>
      <c r="K86" s="7">
        <v>127515.2</v>
      </c>
      <c r="L86" s="7">
        <v>230064.187</v>
      </c>
      <c r="M86" s="7">
        <f t="shared" si="5"/>
        <v>2582794632.747498</v>
      </c>
      <c r="N86" s="19">
        <f t="shared" si="3"/>
        <v>0.9994844566097544</v>
      </c>
    </row>
    <row r="87" spans="1:14" ht="11.25">
      <c r="A87" s="5">
        <f t="shared" si="4"/>
        <v>86</v>
      </c>
      <c r="B87" s="5" t="s">
        <v>558</v>
      </c>
      <c r="C87" s="5" t="s">
        <v>559</v>
      </c>
      <c r="D87" s="23" t="s">
        <v>560</v>
      </c>
      <c r="E87" s="6">
        <v>191.6</v>
      </c>
      <c r="F87" s="6">
        <v>147.1</v>
      </c>
      <c r="G87" s="6">
        <v>141.4</v>
      </c>
      <c r="H87" s="6">
        <v>805.5989999999991</v>
      </c>
      <c r="I87" s="7">
        <v>54691</v>
      </c>
      <c r="J87" s="7">
        <v>50088.6</v>
      </c>
      <c r="K87" s="7">
        <v>40524.2</v>
      </c>
      <c r="L87" s="7">
        <v>226889.601</v>
      </c>
      <c r="M87" s="7">
        <f t="shared" si="5"/>
        <v>2583021522.348498</v>
      </c>
      <c r="N87" s="19">
        <f t="shared" si="3"/>
        <v>0.9995722578722669</v>
      </c>
    </row>
    <row r="88" spans="1:14" ht="11.25">
      <c r="A88" s="5">
        <f t="shared" si="4"/>
        <v>87</v>
      </c>
      <c r="B88" s="5" t="s">
        <v>561</v>
      </c>
      <c r="C88" s="5" t="s">
        <v>562</v>
      </c>
      <c r="D88" s="23" t="s">
        <v>563</v>
      </c>
      <c r="E88" s="6">
        <v>285</v>
      </c>
      <c r="F88" s="6">
        <v>1119</v>
      </c>
      <c r="G88" s="6">
        <v>1692</v>
      </c>
      <c r="H88" s="6">
        <v>383.26666666666665</v>
      </c>
      <c r="I88" s="7">
        <v>157223.7</v>
      </c>
      <c r="J88" s="7">
        <v>527853</v>
      </c>
      <c r="K88" s="7">
        <v>762807</v>
      </c>
      <c r="L88" s="7">
        <v>176703.2507</v>
      </c>
      <c r="M88" s="7">
        <f t="shared" si="5"/>
        <v>2583198225.599198</v>
      </c>
      <c r="N88" s="19">
        <f t="shared" si="3"/>
        <v>0.9996406381260694</v>
      </c>
    </row>
    <row r="89" spans="1:14" ht="11.25">
      <c r="A89" s="5">
        <f t="shared" si="4"/>
        <v>88</v>
      </c>
      <c r="B89" s="5" t="s">
        <v>564</v>
      </c>
      <c r="C89" s="5" t="s">
        <v>565</v>
      </c>
      <c r="D89" s="23" t="s">
        <v>566</v>
      </c>
      <c r="E89" s="6">
        <v>689.9</v>
      </c>
      <c r="F89" s="6">
        <v>513.6</v>
      </c>
      <c r="G89" s="6">
        <v>690.2</v>
      </c>
      <c r="H89" s="6">
        <v>643.2470000000001</v>
      </c>
      <c r="I89" s="7">
        <v>170219.8</v>
      </c>
      <c r="J89" s="7">
        <v>120895</v>
      </c>
      <c r="K89" s="7">
        <v>161010.7</v>
      </c>
      <c r="L89" s="7">
        <v>160886.029</v>
      </c>
      <c r="M89" s="7">
        <f t="shared" si="5"/>
        <v>2583359111.6281977</v>
      </c>
      <c r="N89" s="19">
        <f t="shared" si="3"/>
        <v>0.9997028974645519</v>
      </c>
    </row>
    <row r="90" spans="1:14" ht="11.25">
      <c r="A90" s="5">
        <f t="shared" si="4"/>
        <v>89</v>
      </c>
      <c r="B90" s="5" t="s">
        <v>567</v>
      </c>
      <c r="C90" s="5" t="s">
        <v>568</v>
      </c>
      <c r="D90" s="23" t="s">
        <v>569</v>
      </c>
      <c r="E90" s="6">
        <v>7056</v>
      </c>
      <c r="F90" s="6">
        <v>6193</v>
      </c>
      <c r="G90" s="6">
        <v>7031</v>
      </c>
      <c r="H90" s="6">
        <v>6344</v>
      </c>
      <c r="I90" s="7">
        <v>185398.7</v>
      </c>
      <c r="J90" s="7">
        <v>166328.5</v>
      </c>
      <c r="K90" s="7">
        <v>145682</v>
      </c>
      <c r="L90" s="7">
        <v>115538.822</v>
      </c>
      <c r="M90" s="7">
        <f t="shared" si="5"/>
        <v>2583474650.4501977</v>
      </c>
      <c r="N90" s="19">
        <f t="shared" si="3"/>
        <v>0.9997476084358617</v>
      </c>
    </row>
    <row r="91" spans="1:14" ht="11.25">
      <c r="A91" s="5">
        <f t="shared" si="4"/>
        <v>90</v>
      </c>
      <c r="B91" s="5" t="s">
        <v>570</v>
      </c>
      <c r="C91" s="5" t="s">
        <v>571</v>
      </c>
      <c r="D91" s="23" t="s">
        <v>572</v>
      </c>
      <c r="E91" s="6">
        <v>0</v>
      </c>
      <c r="F91" s="6">
        <v>105</v>
      </c>
      <c r="G91" s="6">
        <v>293</v>
      </c>
      <c r="H91" s="6">
        <v>282</v>
      </c>
      <c r="I91" s="7">
        <v>0</v>
      </c>
      <c r="J91" s="7">
        <v>43772.8</v>
      </c>
      <c r="K91" s="7">
        <v>89525.1</v>
      </c>
      <c r="L91" s="7">
        <v>101704.182</v>
      </c>
      <c r="M91" s="7">
        <f t="shared" si="5"/>
        <v>2583576354.632198</v>
      </c>
      <c r="N91" s="19">
        <f t="shared" si="3"/>
        <v>0.999786965707165</v>
      </c>
    </row>
    <row r="92" spans="1:14" ht="11.25">
      <c r="A92" s="5">
        <f t="shared" si="4"/>
        <v>91</v>
      </c>
      <c r="B92" s="5" t="s">
        <v>573</v>
      </c>
      <c r="C92" s="5" t="s">
        <v>574</v>
      </c>
      <c r="D92" s="23" t="s">
        <v>575</v>
      </c>
      <c r="E92" s="6">
        <v>66.3</v>
      </c>
      <c r="F92" s="6">
        <v>51.8</v>
      </c>
      <c r="G92" s="6">
        <v>34</v>
      </c>
      <c r="H92" s="6">
        <v>34</v>
      </c>
      <c r="I92" s="7">
        <v>160766</v>
      </c>
      <c r="J92" s="7">
        <v>125608.6</v>
      </c>
      <c r="K92" s="7">
        <v>82444</v>
      </c>
      <c r="L92" s="7">
        <v>82380.075</v>
      </c>
      <c r="M92" s="7">
        <f t="shared" si="5"/>
        <v>2583658734.7071977</v>
      </c>
      <c r="N92" s="19">
        <f t="shared" si="3"/>
        <v>0.9998188449760207</v>
      </c>
    </row>
    <row r="93" spans="1:14" ht="22.5">
      <c r="A93" s="5">
        <f t="shared" si="4"/>
        <v>92</v>
      </c>
      <c r="B93" s="5" t="s">
        <v>576</v>
      </c>
      <c r="C93" s="5" t="s">
        <v>577</v>
      </c>
      <c r="D93" s="23" t="s">
        <v>578</v>
      </c>
      <c r="E93" s="6">
        <v>213</v>
      </c>
      <c r="F93" s="6">
        <v>136</v>
      </c>
      <c r="G93" s="6">
        <v>50</v>
      </c>
      <c r="H93" s="6">
        <v>38</v>
      </c>
      <c r="I93" s="7">
        <v>434229.9</v>
      </c>
      <c r="J93" s="7">
        <v>274851.7</v>
      </c>
      <c r="K93" s="7">
        <v>102124.4</v>
      </c>
      <c r="L93" s="7">
        <v>75951.59</v>
      </c>
      <c r="M93" s="7">
        <f t="shared" si="5"/>
        <v>2583734686.297198</v>
      </c>
      <c r="N93" s="19">
        <f t="shared" si="3"/>
        <v>0.9998482365632175</v>
      </c>
    </row>
    <row r="94" spans="1:14" ht="11.25">
      <c r="A94" s="5">
        <f t="shared" si="4"/>
        <v>93</v>
      </c>
      <c r="B94" s="5" t="s">
        <v>579</v>
      </c>
      <c r="C94" s="5" t="s">
        <v>580</v>
      </c>
      <c r="D94" s="23" t="s">
        <v>581</v>
      </c>
      <c r="E94" s="6">
        <v>2484</v>
      </c>
      <c r="F94" s="6">
        <v>1563</v>
      </c>
      <c r="G94" s="6">
        <v>1339</v>
      </c>
      <c r="H94" s="6">
        <v>832</v>
      </c>
      <c r="I94" s="7">
        <v>186521.3</v>
      </c>
      <c r="J94" s="7">
        <v>116953.1</v>
      </c>
      <c r="K94" s="7">
        <v>100312.4</v>
      </c>
      <c r="L94" s="7">
        <v>62234.884</v>
      </c>
      <c r="M94" s="7">
        <f t="shared" si="5"/>
        <v>2583796921.1811976</v>
      </c>
      <c r="N94" s="19">
        <f t="shared" si="3"/>
        <v>0.9998723200882598</v>
      </c>
    </row>
    <row r="95" spans="1:14" ht="11.25">
      <c r="A95" s="5">
        <f t="shared" si="4"/>
        <v>94</v>
      </c>
      <c r="B95" s="5" t="s">
        <v>582</v>
      </c>
      <c r="C95" s="5" t="s">
        <v>583</v>
      </c>
      <c r="D95" s="23" t="s">
        <v>584</v>
      </c>
      <c r="E95" s="6">
        <v>139</v>
      </c>
      <c r="F95" s="6">
        <v>82</v>
      </c>
      <c r="G95" s="6">
        <v>96</v>
      </c>
      <c r="H95" s="6">
        <v>67</v>
      </c>
      <c r="I95" s="7">
        <v>116978.1</v>
      </c>
      <c r="J95" s="7">
        <v>68307.1</v>
      </c>
      <c r="K95" s="7">
        <v>83513.3</v>
      </c>
      <c r="L95" s="7">
        <v>61169.6</v>
      </c>
      <c r="M95" s="7">
        <f t="shared" si="5"/>
        <v>2583858090.7811975</v>
      </c>
      <c r="N95" s="19">
        <f t="shared" si="3"/>
        <v>0.9998959913719313</v>
      </c>
    </row>
    <row r="96" spans="1:14" ht="11.25">
      <c r="A96" s="5">
        <f t="shared" si="4"/>
        <v>95</v>
      </c>
      <c r="B96" s="5" t="s">
        <v>585</v>
      </c>
      <c r="C96" s="5" t="s">
        <v>586</v>
      </c>
      <c r="D96" s="23" t="s">
        <v>587</v>
      </c>
      <c r="E96" s="6">
        <v>256.3</v>
      </c>
      <c r="F96" s="6">
        <v>295.6</v>
      </c>
      <c r="G96" s="6">
        <v>176</v>
      </c>
      <c r="H96" s="6">
        <v>40</v>
      </c>
      <c r="I96" s="7">
        <v>252877.1</v>
      </c>
      <c r="J96" s="7">
        <v>272815.9</v>
      </c>
      <c r="K96" s="7">
        <v>187585.1</v>
      </c>
      <c r="L96" s="7">
        <v>52438.523</v>
      </c>
      <c r="M96" s="7">
        <f t="shared" si="5"/>
        <v>2583910529.3041973</v>
      </c>
      <c r="N96" s="19">
        <f t="shared" si="3"/>
        <v>0.9999162839217148</v>
      </c>
    </row>
    <row r="97" spans="1:14" ht="11.25">
      <c r="A97" s="5">
        <f t="shared" si="4"/>
        <v>96</v>
      </c>
      <c r="B97" s="5" t="s">
        <v>588</v>
      </c>
      <c r="C97" s="5" t="s">
        <v>589</v>
      </c>
      <c r="D97" s="23" t="s">
        <v>590</v>
      </c>
      <c r="E97" s="6">
        <v>78</v>
      </c>
      <c r="F97" s="6">
        <v>85</v>
      </c>
      <c r="G97" s="6">
        <v>57</v>
      </c>
      <c r="H97" s="6">
        <v>35.998000000000005</v>
      </c>
      <c r="I97" s="7">
        <v>96148.7</v>
      </c>
      <c r="J97" s="7">
        <v>109192.3</v>
      </c>
      <c r="K97" s="7">
        <v>73798</v>
      </c>
      <c r="L97" s="7">
        <v>44148.005</v>
      </c>
      <c r="M97" s="7">
        <f t="shared" si="5"/>
        <v>2583954677.3091974</v>
      </c>
      <c r="N97" s="19">
        <f t="shared" si="3"/>
        <v>0.9999333682242098</v>
      </c>
    </row>
    <row r="98" spans="1:14" ht="11.25">
      <c r="A98" s="5">
        <f t="shared" si="4"/>
        <v>97</v>
      </c>
      <c r="B98" s="5" t="s">
        <v>591</v>
      </c>
      <c r="C98" s="5" t="s">
        <v>592</v>
      </c>
      <c r="D98" s="23" t="s">
        <v>593</v>
      </c>
      <c r="E98" s="6">
        <v>261</v>
      </c>
      <c r="F98" s="6">
        <v>332</v>
      </c>
      <c r="G98" s="6">
        <v>412</v>
      </c>
      <c r="H98" s="6">
        <v>117.004</v>
      </c>
      <c r="I98" s="7">
        <v>106045.6</v>
      </c>
      <c r="J98" s="7">
        <v>133702.7</v>
      </c>
      <c r="K98" s="7">
        <v>166388.8</v>
      </c>
      <c r="L98" s="7">
        <v>42344.76</v>
      </c>
      <c r="M98" s="7">
        <f t="shared" si="5"/>
        <v>2583997022.0691977</v>
      </c>
      <c r="N98" s="19">
        <f t="shared" si="3"/>
        <v>0.9999497547107319</v>
      </c>
    </row>
    <row r="99" spans="1:14" ht="11.25">
      <c r="A99" s="5">
        <f t="shared" si="4"/>
        <v>98</v>
      </c>
      <c r="B99" s="5" t="s">
        <v>594</v>
      </c>
      <c r="C99" s="5" t="s">
        <v>595</v>
      </c>
      <c r="D99" s="23" t="s">
        <v>596</v>
      </c>
      <c r="E99" s="6">
        <v>4294</v>
      </c>
      <c r="F99" s="6">
        <v>4260</v>
      </c>
      <c r="G99" s="6">
        <v>2769</v>
      </c>
      <c r="H99" s="6">
        <v>3406</v>
      </c>
      <c r="I99" s="7">
        <v>128617.3</v>
      </c>
      <c r="J99" s="7">
        <v>51116.4</v>
      </c>
      <c r="K99" s="7">
        <v>30205.7</v>
      </c>
      <c r="L99" s="7">
        <v>41679.138</v>
      </c>
      <c r="M99" s="7">
        <f t="shared" si="5"/>
        <v>2584038701.2071977</v>
      </c>
      <c r="N99" s="19">
        <f t="shared" si="3"/>
        <v>0.9999658836162468</v>
      </c>
    </row>
    <row r="100" spans="1:14" ht="11.25">
      <c r="A100" s="5">
        <f t="shared" si="4"/>
        <v>99</v>
      </c>
      <c r="B100" s="5" t="s">
        <v>597</v>
      </c>
      <c r="C100" s="5" t="s">
        <v>598</v>
      </c>
      <c r="D100" s="23" t="s">
        <v>599</v>
      </c>
      <c r="E100" s="6">
        <v>0</v>
      </c>
      <c r="F100" s="6">
        <v>0</v>
      </c>
      <c r="G100" s="6">
        <v>0</v>
      </c>
      <c r="H100" s="6">
        <v>44.47619047619047</v>
      </c>
      <c r="I100" s="7">
        <v>0</v>
      </c>
      <c r="J100" s="7">
        <v>0</v>
      </c>
      <c r="K100" s="7">
        <v>0</v>
      </c>
      <c r="L100" s="7">
        <v>37630.0677</v>
      </c>
      <c r="M100" s="7">
        <f t="shared" si="5"/>
        <v>2584076331.2748976</v>
      </c>
      <c r="N100" s="19">
        <f t="shared" si="3"/>
        <v>0.9999804456210188</v>
      </c>
    </row>
    <row r="101" spans="1:14" ht="11.25">
      <c r="A101" s="5">
        <f t="shared" si="4"/>
        <v>100</v>
      </c>
      <c r="B101" s="5" t="s">
        <v>600</v>
      </c>
      <c r="C101" s="5" t="s">
        <v>601</v>
      </c>
      <c r="D101" s="23" t="s">
        <v>602</v>
      </c>
      <c r="E101" s="6">
        <v>9003.8</v>
      </c>
      <c r="F101" s="6">
        <v>7237</v>
      </c>
      <c r="G101" s="6">
        <v>6115</v>
      </c>
      <c r="H101" s="6">
        <v>88</v>
      </c>
      <c r="I101" s="7">
        <v>3557609.8</v>
      </c>
      <c r="J101" s="7">
        <v>2988934.2</v>
      </c>
      <c r="K101" s="7">
        <v>2485222.8</v>
      </c>
      <c r="L101" s="7">
        <v>31757.76</v>
      </c>
      <c r="M101" s="7">
        <f t="shared" si="5"/>
        <v>2584108089.034898</v>
      </c>
      <c r="N101" s="19">
        <f t="shared" si="3"/>
        <v>0.9999927351724583</v>
      </c>
    </row>
    <row r="102" spans="1:14" ht="11.25">
      <c r="A102" s="44">
        <f t="shared" si="4"/>
        <v>101</v>
      </c>
      <c r="B102" s="44" t="s">
        <v>603</v>
      </c>
      <c r="C102" s="44" t="s">
        <v>604</v>
      </c>
      <c r="D102" s="45" t="s">
        <v>605</v>
      </c>
      <c r="E102" s="46">
        <v>30</v>
      </c>
      <c r="F102" s="46">
        <v>275</v>
      </c>
      <c r="G102" s="46">
        <v>9</v>
      </c>
      <c r="H102" s="46">
        <v>181</v>
      </c>
      <c r="I102" s="47">
        <v>2664.7</v>
      </c>
      <c r="J102" s="47">
        <v>24418.6</v>
      </c>
      <c r="K102" s="47">
        <v>794</v>
      </c>
      <c r="L102" s="47">
        <v>16077.796</v>
      </c>
      <c r="M102" s="47">
        <f t="shared" si="5"/>
        <v>2584124166.830898</v>
      </c>
      <c r="N102" s="48">
        <f t="shared" si="3"/>
        <v>0.9999989569242751</v>
      </c>
    </row>
    <row r="103" spans="1:14" ht="11.25">
      <c r="A103" s="5">
        <f t="shared" si="4"/>
        <v>102</v>
      </c>
      <c r="B103" s="5" t="s">
        <v>606</v>
      </c>
      <c r="C103" s="5" t="s">
        <v>607</v>
      </c>
      <c r="D103" s="23" t="s">
        <v>608</v>
      </c>
      <c r="E103" s="6">
        <v>31</v>
      </c>
      <c r="F103" s="6">
        <v>5</v>
      </c>
      <c r="G103" s="6">
        <v>1</v>
      </c>
      <c r="H103" s="6">
        <v>4</v>
      </c>
      <c r="I103" s="7">
        <v>19296.1</v>
      </c>
      <c r="J103" s="7">
        <v>3401.1</v>
      </c>
      <c r="K103" s="7">
        <v>253.4</v>
      </c>
      <c r="L103" s="7">
        <v>2695.44</v>
      </c>
      <c r="M103" s="7">
        <f t="shared" si="5"/>
        <v>2584126862.270898</v>
      </c>
      <c r="N103" s="19">
        <f t="shared" si="3"/>
        <v>1</v>
      </c>
    </row>
    <row r="104" spans="1:14" ht="11.25">
      <c r="A104" s="5">
        <f t="shared" si="4"/>
        <v>103</v>
      </c>
      <c r="B104" s="5" t="s">
        <v>609</v>
      </c>
      <c r="C104" s="5" t="s">
        <v>610</v>
      </c>
      <c r="D104" s="23" t="s">
        <v>609</v>
      </c>
      <c r="E104" s="6">
        <v>31476.2</v>
      </c>
      <c r="F104" s="6">
        <v>6219.3</v>
      </c>
      <c r="G104" s="6">
        <v>0</v>
      </c>
      <c r="H104" s="6">
        <v>0</v>
      </c>
      <c r="I104" s="7">
        <v>1799427.8</v>
      </c>
      <c r="J104" s="7">
        <v>469109.5</v>
      </c>
      <c r="K104" s="7">
        <v>0</v>
      </c>
      <c r="L104" s="7">
        <v>0</v>
      </c>
      <c r="M104" s="7">
        <f t="shared" si="5"/>
        <v>2584126862.270898</v>
      </c>
      <c r="N104" s="19">
        <f t="shared" si="3"/>
        <v>1</v>
      </c>
    </row>
    <row r="105" spans="1:14" ht="11.25">
      <c r="A105" s="5">
        <f t="shared" si="4"/>
        <v>104</v>
      </c>
      <c r="B105" s="5" t="s">
        <v>611</v>
      </c>
      <c r="C105" s="5" t="s">
        <v>612</v>
      </c>
      <c r="D105" s="23" t="s">
        <v>613</v>
      </c>
      <c r="E105" s="6">
        <v>4334.1</v>
      </c>
      <c r="F105" s="6">
        <v>3889.8</v>
      </c>
      <c r="G105" s="6">
        <v>823.5</v>
      </c>
      <c r="H105" s="6">
        <v>0</v>
      </c>
      <c r="I105" s="7">
        <v>2215748.4</v>
      </c>
      <c r="J105" s="7">
        <v>1997881.8</v>
      </c>
      <c r="K105" s="7">
        <v>420603</v>
      </c>
      <c r="L105" s="7">
        <v>0</v>
      </c>
      <c r="M105" s="7">
        <f t="shared" si="5"/>
        <v>2584126862.270898</v>
      </c>
      <c r="N105" s="19">
        <f t="shared" si="3"/>
        <v>1</v>
      </c>
    </row>
    <row r="106" spans="1:14" ht="11.25">
      <c r="A106" s="5">
        <f t="shared" si="4"/>
        <v>105</v>
      </c>
      <c r="B106" s="5" t="s">
        <v>614</v>
      </c>
      <c r="C106" s="5" t="s">
        <v>615</v>
      </c>
      <c r="D106" s="23" t="s">
        <v>614</v>
      </c>
      <c r="E106" s="6">
        <v>106175.1</v>
      </c>
      <c r="F106" s="6">
        <v>20826.4</v>
      </c>
      <c r="G106" s="6">
        <v>0</v>
      </c>
      <c r="H106" s="6">
        <v>0</v>
      </c>
      <c r="I106" s="7">
        <v>2337312</v>
      </c>
      <c r="J106" s="7">
        <v>399836.4</v>
      </c>
      <c r="K106" s="7">
        <v>0</v>
      </c>
      <c r="L106" s="7">
        <v>0</v>
      </c>
      <c r="M106" s="7">
        <f t="shared" si="5"/>
        <v>2584126862.270898</v>
      </c>
      <c r="N106" s="19">
        <f t="shared" si="3"/>
        <v>1</v>
      </c>
    </row>
    <row r="107" spans="1:14" ht="11.25">
      <c r="A107" s="5">
        <f t="shared" si="4"/>
        <v>106</v>
      </c>
      <c r="B107" s="5" t="s">
        <v>616</v>
      </c>
      <c r="C107" s="5" t="s">
        <v>617</v>
      </c>
      <c r="D107" s="23" t="s">
        <v>616</v>
      </c>
      <c r="E107" s="6">
        <v>253057.1</v>
      </c>
      <c r="F107" s="6">
        <v>46190</v>
      </c>
      <c r="G107" s="6">
        <v>0</v>
      </c>
      <c r="H107" s="6">
        <v>0</v>
      </c>
      <c r="I107" s="7">
        <v>8707879.1</v>
      </c>
      <c r="J107" s="7">
        <v>1621215.6</v>
      </c>
      <c r="K107" s="7">
        <v>0</v>
      </c>
      <c r="L107" s="7">
        <v>0</v>
      </c>
      <c r="M107" s="7">
        <f t="shared" si="5"/>
        <v>2584126862.270898</v>
      </c>
      <c r="N107" s="19">
        <f t="shared" si="3"/>
        <v>1</v>
      </c>
    </row>
    <row r="108" spans="1:14" ht="11.25">
      <c r="A108" s="5">
        <f t="shared" si="4"/>
        <v>107</v>
      </c>
      <c r="B108" s="5" t="s">
        <v>618</v>
      </c>
      <c r="C108" s="5" t="s">
        <v>619</v>
      </c>
      <c r="D108" s="23" t="s">
        <v>618</v>
      </c>
      <c r="E108" s="6">
        <v>160670.6</v>
      </c>
      <c r="F108" s="6">
        <v>30276.3</v>
      </c>
      <c r="G108" s="6">
        <v>0</v>
      </c>
      <c r="H108" s="6">
        <v>0</v>
      </c>
      <c r="I108" s="7">
        <v>6782282.4</v>
      </c>
      <c r="J108" s="7">
        <v>1058857.8</v>
      </c>
      <c r="K108" s="7">
        <v>0</v>
      </c>
      <c r="L108" s="7">
        <v>0</v>
      </c>
      <c r="M108" s="7">
        <f t="shared" si="5"/>
        <v>2584126862.270898</v>
      </c>
      <c r="N108" s="19">
        <f t="shared" si="3"/>
        <v>1</v>
      </c>
    </row>
    <row r="109" spans="1:14" ht="11.25">
      <c r="A109" s="5">
        <f t="shared" si="4"/>
        <v>108</v>
      </c>
      <c r="B109" s="5" t="s">
        <v>620</v>
      </c>
      <c r="C109" s="5" t="s">
        <v>621</v>
      </c>
      <c r="D109" s="23" t="s">
        <v>622</v>
      </c>
      <c r="E109" s="6">
        <v>232.9</v>
      </c>
      <c r="F109" s="6">
        <v>10.4</v>
      </c>
      <c r="G109" s="6">
        <v>0</v>
      </c>
      <c r="H109" s="6">
        <v>0</v>
      </c>
      <c r="I109" s="7">
        <v>15288</v>
      </c>
      <c r="J109" s="7">
        <v>699.5</v>
      </c>
      <c r="K109" s="7">
        <v>0</v>
      </c>
      <c r="L109" s="7">
        <v>0</v>
      </c>
      <c r="M109" s="7">
        <f t="shared" si="5"/>
        <v>2584126862.270898</v>
      </c>
      <c r="N109" s="19">
        <f t="shared" si="3"/>
        <v>1</v>
      </c>
    </row>
    <row r="110" spans="1:14" ht="11.25">
      <c r="A110" s="5">
        <f t="shared" si="4"/>
        <v>109</v>
      </c>
      <c r="B110" s="5" t="s">
        <v>623</v>
      </c>
      <c r="C110" s="5" t="s">
        <v>624</v>
      </c>
      <c r="D110" s="23" t="s">
        <v>625</v>
      </c>
      <c r="E110" s="6">
        <v>248276.9</v>
      </c>
      <c r="F110" s="6">
        <v>46027.3</v>
      </c>
      <c r="G110" s="6">
        <v>0</v>
      </c>
      <c r="H110" s="6">
        <v>0</v>
      </c>
      <c r="I110" s="7">
        <v>19839963.4</v>
      </c>
      <c r="J110" s="7">
        <v>2722828</v>
      </c>
      <c r="K110" s="7">
        <v>0</v>
      </c>
      <c r="L110" s="7">
        <v>0</v>
      </c>
      <c r="M110" s="7">
        <f t="shared" si="5"/>
        <v>2584126862.270898</v>
      </c>
      <c r="N110" s="19">
        <f t="shared" si="3"/>
        <v>1</v>
      </c>
    </row>
    <row r="111" spans="1:14" ht="11.25">
      <c r="A111" s="5">
        <f t="shared" si="4"/>
        <v>110</v>
      </c>
      <c r="B111" s="5" t="s">
        <v>626</v>
      </c>
      <c r="C111" s="5" t="s">
        <v>627</v>
      </c>
      <c r="D111" s="23" t="s">
        <v>626</v>
      </c>
      <c r="E111" s="6">
        <v>319927.6</v>
      </c>
      <c r="F111" s="6">
        <v>291857.8</v>
      </c>
      <c r="G111" s="6">
        <v>56690.7</v>
      </c>
      <c r="H111" s="6">
        <v>0</v>
      </c>
      <c r="I111" s="7">
        <v>63643726.9</v>
      </c>
      <c r="J111" s="7">
        <v>26451106.5</v>
      </c>
      <c r="K111" s="7">
        <v>3081975.4</v>
      </c>
      <c r="L111" s="7">
        <v>0</v>
      </c>
      <c r="M111" s="7">
        <f t="shared" si="5"/>
        <v>2584126862.270898</v>
      </c>
      <c r="N111" s="19">
        <f t="shared" si="3"/>
        <v>1</v>
      </c>
    </row>
    <row r="112" spans="1:14" ht="11.25">
      <c r="A112" s="5">
        <f t="shared" si="4"/>
        <v>111</v>
      </c>
      <c r="B112" s="5" t="s">
        <v>628</v>
      </c>
      <c r="C112" s="5" t="s">
        <v>629</v>
      </c>
      <c r="D112" s="23" t="s">
        <v>630</v>
      </c>
      <c r="E112" s="6">
        <v>178</v>
      </c>
      <c r="F112" s="6">
        <v>13</v>
      </c>
      <c r="G112" s="6">
        <v>0</v>
      </c>
      <c r="H112" s="6">
        <v>0</v>
      </c>
      <c r="I112" s="7">
        <v>36137</v>
      </c>
      <c r="J112" s="7">
        <v>1299.2</v>
      </c>
      <c r="K112" s="7">
        <v>0</v>
      </c>
      <c r="L112" s="7">
        <v>0</v>
      </c>
      <c r="M112" s="7">
        <f t="shared" si="5"/>
        <v>2584126862.270898</v>
      </c>
      <c r="N112" s="19">
        <f t="shared" si="3"/>
        <v>1</v>
      </c>
    </row>
    <row r="113" spans="1:14" ht="11.25">
      <c r="A113" s="5">
        <f t="shared" si="4"/>
        <v>112</v>
      </c>
      <c r="B113" s="5" t="s">
        <v>631</v>
      </c>
      <c r="C113" s="5" t="s">
        <v>632</v>
      </c>
      <c r="D113" s="23" t="s">
        <v>633</v>
      </c>
      <c r="E113" s="6">
        <v>23154</v>
      </c>
      <c r="F113" s="6">
        <v>0</v>
      </c>
      <c r="G113" s="6">
        <v>24137.8</v>
      </c>
      <c r="H113" s="6">
        <v>0</v>
      </c>
      <c r="I113" s="7">
        <v>4371292.9</v>
      </c>
      <c r="J113" s="7">
        <v>0</v>
      </c>
      <c r="K113" s="7">
        <v>4765761.8</v>
      </c>
      <c r="L113" s="7">
        <v>0</v>
      </c>
      <c r="M113" s="7">
        <f t="shared" si="5"/>
        <v>2584126862.270898</v>
      </c>
      <c r="N113" s="19">
        <f t="shared" si="3"/>
        <v>1</v>
      </c>
    </row>
    <row r="114" spans="1:14" ht="11.25">
      <c r="A114" s="5">
        <f t="shared" si="4"/>
        <v>113</v>
      </c>
      <c r="B114" s="5" t="s">
        <v>634</v>
      </c>
      <c r="C114" s="5" t="s">
        <v>635</v>
      </c>
      <c r="D114" s="23" t="s">
        <v>636</v>
      </c>
      <c r="E114" s="6">
        <v>106</v>
      </c>
      <c r="F114" s="6">
        <v>75</v>
      </c>
      <c r="G114" s="6">
        <v>0</v>
      </c>
      <c r="H114" s="6">
        <v>0</v>
      </c>
      <c r="I114" s="7">
        <v>102813.7</v>
      </c>
      <c r="J114" s="7">
        <v>72745.6</v>
      </c>
      <c r="K114" s="7">
        <v>0</v>
      </c>
      <c r="L114" s="7">
        <v>0</v>
      </c>
      <c r="M114" s="7">
        <f t="shared" si="5"/>
        <v>2584126862.270898</v>
      </c>
      <c r="N114" s="19">
        <f t="shared" si="3"/>
        <v>1</v>
      </c>
    </row>
    <row r="115" spans="1:14" ht="12" thickBot="1">
      <c r="A115" s="15">
        <f t="shared" si="4"/>
        <v>114</v>
      </c>
      <c r="B115" s="15" t="s">
        <v>637</v>
      </c>
      <c r="C115" s="15" t="s">
        <v>638</v>
      </c>
      <c r="D115" s="24" t="s">
        <v>637</v>
      </c>
      <c r="E115" s="16">
        <v>454196.5</v>
      </c>
      <c r="F115" s="16">
        <v>449231.4</v>
      </c>
      <c r="G115" s="16">
        <v>78359.3</v>
      </c>
      <c r="H115" s="16">
        <v>0</v>
      </c>
      <c r="I115" s="17">
        <v>41556669</v>
      </c>
      <c r="J115" s="17">
        <v>15302288.6</v>
      </c>
      <c r="K115" s="17">
        <v>2408088</v>
      </c>
      <c r="L115" s="17">
        <v>0</v>
      </c>
      <c r="M115" s="17">
        <f t="shared" si="5"/>
        <v>2584126862.270898</v>
      </c>
      <c r="N115" s="20">
        <f t="shared" si="3"/>
        <v>1</v>
      </c>
    </row>
    <row r="116" spans="1:13" ht="12" thickTop="1">
      <c r="A116" s="12"/>
      <c r="B116" s="12"/>
      <c r="C116" s="12"/>
      <c r="D116" s="25" t="s">
        <v>639</v>
      </c>
      <c r="E116" s="13">
        <f aca="true" t="shared" si="6" ref="E116:L116">SUM(E2:E115)</f>
        <v>6441718.499999997</v>
      </c>
      <c r="F116" s="13">
        <f t="shared" si="6"/>
        <v>6579991.8999999985</v>
      </c>
      <c r="G116" s="13">
        <f t="shared" si="6"/>
        <v>5903116.8999999985</v>
      </c>
      <c r="H116" s="13">
        <f t="shared" si="6"/>
        <v>5794334.638972657</v>
      </c>
      <c r="I116" s="14">
        <f t="shared" si="6"/>
        <v>2217932964.2000012</v>
      </c>
      <c r="J116" s="14">
        <f t="shared" si="6"/>
        <v>2540915217.8</v>
      </c>
      <c r="K116" s="14">
        <f t="shared" si="6"/>
        <v>2540824607.1000013</v>
      </c>
      <c r="L116" s="14">
        <f t="shared" si="6"/>
        <v>2584126862.270898</v>
      </c>
      <c r="M116" s="18"/>
    </row>
    <row r="120" spans="10:12" ht="12" thickBot="1">
      <c r="J120" s="49" t="s">
        <v>194</v>
      </c>
      <c r="L120" s="51">
        <f>L49+L55+L58+L62+L102</f>
        <v>9616026.496</v>
      </c>
    </row>
    <row r="121" ht="12" thickTop="1">
      <c r="L121" s="50">
        <f>L120/L116</f>
        <v>0.0037211897900204316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7"/>
  <sheetViews>
    <sheetView workbookViewId="0" topLeftCell="A347">
      <pane ySplit="945" topLeftCell="BM2" activePane="topLeft" state="split"/>
      <selection pane="topLeft" activeCell="E348" sqref="E1:E16384"/>
      <selection pane="bottomLeft" activeCell="M15" sqref="M15"/>
    </sheetView>
  </sheetViews>
  <sheetFormatPr defaultColWidth="11.421875" defaultRowHeight="12.75"/>
  <cols>
    <col min="1" max="1" width="4.57421875" style="1" bestFit="1" customWidth="1"/>
    <col min="2" max="2" width="11.421875" style="1" customWidth="1"/>
    <col min="3" max="3" width="28.8515625" style="2" customWidth="1"/>
    <col min="4" max="4" width="11.421875" style="1" customWidth="1"/>
    <col min="5" max="5" width="29.8515625" style="2" customWidth="1"/>
    <col min="6" max="9" width="7.8515625" style="3" bestFit="1" customWidth="1"/>
    <col min="10" max="13" width="12.140625" style="4" bestFit="1" customWidth="1"/>
    <col min="14" max="14" width="12.140625" style="4" customWidth="1"/>
    <col min="15" max="15" width="7.421875" style="4" bestFit="1" customWidth="1"/>
    <col min="16" max="16384" width="11.421875" style="1" customWidth="1"/>
  </cols>
  <sheetData>
    <row r="1" spans="1:15" s="2" customFormat="1" ht="34.5" thickBot="1">
      <c r="A1" s="35" t="s">
        <v>640</v>
      </c>
      <c r="B1" s="35" t="s">
        <v>643</v>
      </c>
      <c r="C1" s="35" t="s">
        <v>644</v>
      </c>
      <c r="D1" s="35" t="s">
        <v>645</v>
      </c>
      <c r="E1" s="35" t="s">
        <v>646</v>
      </c>
      <c r="F1" s="39" t="s">
        <v>295</v>
      </c>
      <c r="G1" s="39" t="s">
        <v>647</v>
      </c>
      <c r="H1" s="39" t="s">
        <v>648</v>
      </c>
      <c r="I1" s="39" t="s">
        <v>649</v>
      </c>
      <c r="J1" s="40" t="s">
        <v>650</v>
      </c>
      <c r="K1" s="40" t="s">
        <v>651</v>
      </c>
      <c r="L1" s="40" t="s">
        <v>652</v>
      </c>
      <c r="M1" s="40" t="s">
        <v>653</v>
      </c>
      <c r="N1" s="11" t="s">
        <v>642</v>
      </c>
      <c r="O1" s="11" t="s">
        <v>641</v>
      </c>
    </row>
    <row r="2" spans="1:15" ht="12" thickTop="1">
      <c r="A2" s="29">
        <v>1</v>
      </c>
      <c r="B2" s="29" t="s">
        <v>654</v>
      </c>
      <c r="C2" s="36" t="s">
        <v>655</v>
      </c>
      <c r="D2" s="29" t="s">
        <v>310</v>
      </c>
      <c r="E2" s="36" t="s">
        <v>311</v>
      </c>
      <c r="F2" s="30">
        <v>196336.7</v>
      </c>
      <c r="G2" s="30">
        <v>257833.2</v>
      </c>
      <c r="H2" s="30">
        <v>250993.4</v>
      </c>
      <c r="I2" s="30">
        <v>281958.1644999927</v>
      </c>
      <c r="J2" s="31">
        <v>248852530.2</v>
      </c>
      <c r="K2" s="31">
        <v>332769509</v>
      </c>
      <c r="L2" s="31">
        <v>316832825.6</v>
      </c>
      <c r="M2" s="31">
        <v>314808327.4879</v>
      </c>
      <c r="N2" s="31">
        <f>M2</f>
        <v>314808327.4879</v>
      </c>
      <c r="O2" s="42">
        <f>N2/M$637</f>
        <v>0.12182386711898907</v>
      </c>
    </row>
    <row r="3" spans="1:15" ht="11.25">
      <c r="A3" s="26">
        <f>A2+1</f>
        <v>2</v>
      </c>
      <c r="B3" s="26" t="s">
        <v>656</v>
      </c>
      <c r="C3" s="37" t="s">
        <v>657</v>
      </c>
      <c r="D3" s="26" t="s">
        <v>313</v>
      </c>
      <c r="E3" s="37" t="s">
        <v>314</v>
      </c>
      <c r="F3" s="27">
        <v>332813.9</v>
      </c>
      <c r="G3" s="27">
        <v>405523.2</v>
      </c>
      <c r="H3" s="27">
        <v>471296.6</v>
      </c>
      <c r="I3" s="27">
        <v>547588.0969999962</v>
      </c>
      <c r="J3" s="28">
        <v>188140835</v>
      </c>
      <c r="K3" s="28">
        <v>219943998.3</v>
      </c>
      <c r="L3" s="28">
        <v>238887396.3</v>
      </c>
      <c r="M3" s="28">
        <v>274081442.7162</v>
      </c>
      <c r="N3" s="28">
        <f>M3+N2</f>
        <v>588889770.2041</v>
      </c>
      <c r="O3" s="41">
        <f>N3/M$637</f>
        <v>0.22788732968264228</v>
      </c>
    </row>
    <row r="4" spans="1:15" ht="11.25">
      <c r="A4" s="26">
        <f aca="true" t="shared" si="0" ref="A4:A67">A3+1</f>
        <v>3</v>
      </c>
      <c r="B4" s="26" t="s">
        <v>658</v>
      </c>
      <c r="C4" s="37" t="s">
        <v>659</v>
      </c>
      <c r="D4" s="26" t="s">
        <v>316</v>
      </c>
      <c r="E4" s="37" t="s">
        <v>317</v>
      </c>
      <c r="F4" s="27">
        <v>320669.5</v>
      </c>
      <c r="G4" s="27">
        <v>390643.5</v>
      </c>
      <c r="H4" s="27">
        <v>421216.6</v>
      </c>
      <c r="I4" s="27">
        <v>431295.8768000448</v>
      </c>
      <c r="J4" s="28">
        <v>191570678.5</v>
      </c>
      <c r="K4" s="28">
        <v>236185121.6</v>
      </c>
      <c r="L4" s="28">
        <v>256009943.1</v>
      </c>
      <c r="M4" s="28">
        <v>265114710.133</v>
      </c>
      <c r="N4" s="28">
        <f aca="true" t="shared" si="1" ref="N4:N67">M4+N3</f>
        <v>854004480.3371</v>
      </c>
      <c r="O4" s="41">
        <f aca="true" t="shared" si="2" ref="O4:O67">N4/M$637</f>
        <v>0.33048086485452643</v>
      </c>
    </row>
    <row r="5" spans="1:15" ht="11.25">
      <c r="A5" s="26">
        <f t="shared" si="0"/>
        <v>4</v>
      </c>
      <c r="B5" s="26" t="s">
        <v>660</v>
      </c>
      <c r="C5" s="37" t="s">
        <v>661</v>
      </c>
      <c r="D5" s="26" t="s">
        <v>319</v>
      </c>
      <c r="E5" s="37" t="s">
        <v>320</v>
      </c>
      <c r="F5" s="27">
        <v>118606.1</v>
      </c>
      <c r="G5" s="27">
        <v>136965.3</v>
      </c>
      <c r="H5" s="27">
        <v>150779.7</v>
      </c>
      <c r="I5" s="27">
        <v>162764.84839999749</v>
      </c>
      <c r="J5" s="28">
        <v>166219366.4</v>
      </c>
      <c r="K5" s="28">
        <v>184190283.5</v>
      </c>
      <c r="L5" s="28">
        <v>202604167.3</v>
      </c>
      <c r="M5" s="28">
        <v>218836969.893</v>
      </c>
      <c r="N5" s="28">
        <f t="shared" si="1"/>
        <v>1072841450.2301</v>
      </c>
      <c r="O5" s="41">
        <f t="shared" si="2"/>
        <v>0.41516593704973936</v>
      </c>
    </row>
    <row r="6" spans="1:15" ht="11.25">
      <c r="A6" s="26">
        <f t="shared" si="0"/>
        <v>5</v>
      </c>
      <c r="B6" s="26" t="s">
        <v>662</v>
      </c>
      <c r="C6" s="37" t="s">
        <v>663</v>
      </c>
      <c r="D6" s="26" t="s">
        <v>324</v>
      </c>
      <c r="E6" s="37" t="s">
        <v>325</v>
      </c>
      <c r="F6" s="27">
        <v>77814.8</v>
      </c>
      <c r="G6" s="27">
        <v>93528.2</v>
      </c>
      <c r="H6" s="27">
        <v>101290.3</v>
      </c>
      <c r="I6" s="27">
        <v>117488.79900000137</v>
      </c>
      <c r="J6" s="28">
        <v>94356212.6</v>
      </c>
      <c r="K6" s="28">
        <v>113443844.3</v>
      </c>
      <c r="L6" s="28">
        <v>123679132.7</v>
      </c>
      <c r="M6" s="28">
        <v>137493505.988</v>
      </c>
      <c r="N6" s="28">
        <f t="shared" si="1"/>
        <v>1210334956.2181</v>
      </c>
      <c r="O6" s="41">
        <f t="shared" si="2"/>
        <v>0.4683728859791632</v>
      </c>
    </row>
    <row r="7" spans="1:15" ht="11.25">
      <c r="A7" s="26">
        <f t="shared" si="0"/>
        <v>6</v>
      </c>
      <c r="B7" s="26" t="s">
        <v>664</v>
      </c>
      <c r="C7" s="37" t="s">
        <v>665</v>
      </c>
      <c r="D7" s="26" t="s">
        <v>327</v>
      </c>
      <c r="E7" s="37" t="s">
        <v>328</v>
      </c>
      <c r="F7" s="27">
        <v>79452.1</v>
      </c>
      <c r="G7" s="27">
        <v>97956.2</v>
      </c>
      <c r="H7" s="27">
        <v>109310.3</v>
      </c>
      <c r="I7" s="27">
        <v>109953.11960000917</v>
      </c>
      <c r="J7" s="28">
        <v>73959387.9</v>
      </c>
      <c r="K7" s="28">
        <v>94042037.7</v>
      </c>
      <c r="L7" s="28">
        <v>104896163.2</v>
      </c>
      <c r="M7" s="28">
        <v>105639274.534</v>
      </c>
      <c r="N7" s="28">
        <f t="shared" si="1"/>
        <v>1315974230.7521</v>
      </c>
      <c r="O7" s="41">
        <f t="shared" si="2"/>
        <v>0.5092529511479319</v>
      </c>
    </row>
    <row r="8" spans="1:15" ht="11.25">
      <c r="A8" s="26">
        <f t="shared" si="0"/>
        <v>7</v>
      </c>
      <c r="B8" s="26" t="s">
        <v>666</v>
      </c>
      <c r="C8" s="37" t="s">
        <v>667</v>
      </c>
      <c r="D8" s="26" t="s">
        <v>330</v>
      </c>
      <c r="E8" s="37" t="s">
        <v>331</v>
      </c>
      <c r="F8" s="27">
        <v>33497.5</v>
      </c>
      <c r="G8" s="27">
        <v>44157</v>
      </c>
      <c r="H8" s="27">
        <v>50711.7</v>
      </c>
      <c r="I8" s="27">
        <v>53244.00299998878</v>
      </c>
      <c r="J8" s="28">
        <v>61530052.1</v>
      </c>
      <c r="K8" s="28">
        <v>81201605.4</v>
      </c>
      <c r="L8" s="28">
        <v>93293403.7</v>
      </c>
      <c r="M8" s="28">
        <v>100284133.9249</v>
      </c>
      <c r="N8" s="28">
        <f t="shared" si="1"/>
        <v>1416258364.677</v>
      </c>
      <c r="O8" s="41">
        <f t="shared" si="2"/>
        <v>0.5480606952216</v>
      </c>
    </row>
    <row r="9" spans="1:15" ht="11.25">
      <c r="A9" s="26">
        <f t="shared" si="0"/>
        <v>8</v>
      </c>
      <c r="B9" s="26" t="s">
        <v>668</v>
      </c>
      <c r="C9" s="37" t="s">
        <v>669</v>
      </c>
      <c r="D9" s="26" t="s">
        <v>333</v>
      </c>
      <c r="E9" s="37" t="s">
        <v>334</v>
      </c>
      <c r="F9" s="27">
        <v>48708.3</v>
      </c>
      <c r="G9" s="27">
        <v>49635.9</v>
      </c>
      <c r="H9" s="27">
        <v>55001.6</v>
      </c>
      <c r="I9" s="27">
        <v>74466.67780000658</v>
      </c>
      <c r="J9" s="28">
        <v>55646615.7</v>
      </c>
      <c r="K9" s="28">
        <v>55440145</v>
      </c>
      <c r="L9" s="28">
        <v>60770277.1</v>
      </c>
      <c r="M9" s="28">
        <v>82161120.706</v>
      </c>
      <c r="N9" s="28">
        <f t="shared" si="1"/>
        <v>1498419485.3830001</v>
      </c>
      <c r="O9" s="41">
        <f t="shared" si="2"/>
        <v>0.5798552336034339</v>
      </c>
    </row>
    <row r="10" spans="1:15" ht="11.25">
      <c r="A10" s="26">
        <f t="shared" si="0"/>
        <v>9</v>
      </c>
      <c r="B10" s="26" t="s">
        <v>670</v>
      </c>
      <c r="C10" s="37" t="s">
        <v>671</v>
      </c>
      <c r="D10" s="26" t="s">
        <v>336</v>
      </c>
      <c r="E10" s="37" t="s">
        <v>337</v>
      </c>
      <c r="F10" s="27">
        <v>7839.7</v>
      </c>
      <c r="G10" s="27">
        <v>9686.3</v>
      </c>
      <c r="H10" s="27">
        <v>12088.9</v>
      </c>
      <c r="I10" s="27">
        <v>17616.74699999725</v>
      </c>
      <c r="J10" s="28">
        <v>35861505</v>
      </c>
      <c r="K10" s="28">
        <v>43531540.8</v>
      </c>
      <c r="L10" s="28">
        <v>54309536.2</v>
      </c>
      <c r="M10" s="28">
        <v>79825704.608</v>
      </c>
      <c r="N10" s="28">
        <f t="shared" si="1"/>
        <v>1578245189.9910002</v>
      </c>
      <c r="O10" s="41">
        <f t="shared" si="2"/>
        <v>0.6107460175558325</v>
      </c>
    </row>
    <row r="11" spans="1:15" ht="33.75">
      <c r="A11" s="26">
        <f t="shared" si="0"/>
        <v>10</v>
      </c>
      <c r="B11" s="26" t="s">
        <v>672</v>
      </c>
      <c r="C11" s="37" t="s">
        <v>673</v>
      </c>
      <c r="D11" s="26" t="s">
        <v>321</v>
      </c>
      <c r="E11" s="37" t="s">
        <v>322</v>
      </c>
      <c r="F11" s="27">
        <v>278275.1</v>
      </c>
      <c r="G11" s="27">
        <v>289372.5</v>
      </c>
      <c r="H11" s="27">
        <v>199026.9</v>
      </c>
      <c r="I11" s="27">
        <v>161541.74000000165</v>
      </c>
      <c r="J11" s="28">
        <v>111006295.1</v>
      </c>
      <c r="K11" s="28">
        <v>116036480</v>
      </c>
      <c r="L11" s="28">
        <v>80775539.9</v>
      </c>
      <c r="M11" s="28">
        <v>70802390.372</v>
      </c>
      <c r="N11" s="28">
        <f t="shared" si="1"/>
        <v>1649047580.3630002</v>
      </c>
      <c r="O11" s="41">
        <f t="shared" si="2"/>
        <v>0.6381449782669872</v>
      </c>
    </row>
    <row r="12" spans="1:15" ht="11.25">
      <c r="A12" s="26">
        <f t="shared" si="0"/>
        <v>11</v>
      </c>
      <c r="B12" s="26" t="s">
        <v>674</v>
      </c>
      <c r="C12" s="37" t="s">
        <v>675</v>
      </c>
      <c r="D12" s="26" t="s">
        <v>345</v>
      </c>
      <c r="E12" s="37" t="s">
        <v>346</v>
      </c>
      <c r="F12" s="27">
        <v>24831.6</v>
      </c>
      <c r="G12" s="27">
        <v>110069.5</v>
      </c>
      <c r="H12" s="27">
        <v>136240</v>
      </c>
      <c r="I12" s="27">
        <v>145104.78800006298</v>
      </c>
      <c r="J12" s="28">
        <v>8964296.5</v>
      </c>
      <c r="K12" s="28">
        <v>39424553.5</v>
      </c>
      <c r="L12" s="28">
        <v>48925372.1</v>
      </c>
      <c r="M12" s="28">
        <v>52378740.988</v>
      </c>
      <c r="N12" s="28">
        <f t="shared" si="1"/>
        <v>1701426321.351</v>
      </c>
      <c r="O12" s="41">
        <f t="shared" si="2"/>
        <v>0.6584143937329022</v>
      </c>
    </row>
    <row r="13" spans="1:15" ht="11.25">
      <c r="A13" s="26">
        <f t="shared" si="0"/>
        <v>12</v>
      </c>
      <c r="B13" s="26" t="s">
        <v>676</v>
      </c>
      <c r="C13" s="37" t="s">
        <v>677</v>
      </c>
      <c r="D13" s="26" t="s">
        <v>342</v>
      </c>
      <c r="E13" s="37" t="s">
        <v>343</v>
      </c>
      <c r="F13" s="27">
        <v>71305.6</v>
      </c>
      <c r="G13" s="27">
        <v>84022.3</v>
      </c>
      <c r="H13" s="27">
        <v>88223.5</v>
      </c>
      <c r="I13" s="27">
        <v>91973.79900000006</v>
      </c>
      <c r="J13" s="28">
        <v>34197284.6</v>
      </c>
      <c r="K13" s="28">
        <v>38068249.3</v>
      </c>
      <c r="L13" s="28">
        <v>39699303.7</v>
      </c>
      <c r="M13" s="28">
        <v>41454917.63</v>
      </c>
      <c r="N13" s="28">
        <f t="shared" si="1"/>
        <v>1742881238.9810002</v>
      </c>
      <c r="O13" s="41">
        <f t="shared" si="2"/>
        <v>0.6744565309186787</v>
      </c>
    </row>
    <row r="14" spans="1:15" ht="11.25">
      <c r="A14" s="26">
        <f t="shared" si="0"/>
        <v>13</v>
      </c>
      <c r="B14" s="26" t="s">
        <v>678</v>
      </c>
      <c r="C14" s="37" t="s">
        <v>679</v>
      </c>
      <c r="D14" s="26" t="s">
        <v>310</v>
      </c>
      <c r="E14" s="37" t="s">
        <v>311</v>
      </c>
      <c r="F14" s="27">
        <v>139999.1</v>
      </c>
      <c r="G14" s="27">
        <v>161315</v>
      </c>
      <c r="H14" s="27">
        <v>136760</v>
      </c>
      <c r="I14" s="27">
        <v>121127.44199999506</v>
      </c>
      <c r="J14" s="28">
        <v>47404922.2</v>
      </c>
      <c r="K14" s="28">
        <v>56298054</v>
      </c>
      <c r="L14" s="28">
        <v>47070779.7</v>
      </c>
      <c r="M14" s="28">
        <v>37133362.05</v>
      </c>
      <c r="N14" s="28">
        <f t="shared" si="1"/>
        <v>1780014601.0310001</v>
      </c>
      <c r="O14" s="41">
        <f t="shared" si="2"/>
        <v>0.6888263215787889</v>
      </c>
    </row>
    <row r="15" spans="1:15" ht="33.75">
      <c r="A15" s="26">
        <f t="shared" si="0"/>
        <v>14</v>
      </c>
      <c r="B15" s="26" t="s">
        <v>680</v>
      </c>
      <c r="C15" s="37" t="s">
        <v>681</v>
      </c>
      <c r="D15" s="26" t="s">
        <v>321</v>
      </c>
      <c r="E15" s="37" t="s">
        <v>322</v>
      </c>
      <c r="F15" s="27">
        <v>5172</v>
      </c>
      <c r="G15" s="27">
        <v>13871</v>
      </c>
      <c r="H15" s="27">
        <v>35870.2</v>
      </c>
      <c r="I15" s="27">
        <v>47271.97999999947</v>
      </c>
      <c r="J15" s="28">
        <v>4473813.1</v>
      </c>
      <c r="K15" s="28">
        <v>11914307.3</v>
      </c>
      <c r="L15" s="28">
        <v>26999986.1</v>
      </c>
      <c r="M15" s="28">
        <v>34558093.233</v>
      </c>
      <c r="N15" s="28">
        <f t="shared" si="1"/>
        <v>1814572694.2640002</v>
      </c>
      <c r="O15" s="41">
        <f t="shared" si="2"/>
        <v>0.7021995401067023</v>
      </c>
    </row>
    <row r="16" spans="1:15" ht="33.75">
      <c r="A16" s="26">
        <f t="shared" si="0"/>
        <v>15</v>
      </c>
      <c r="B16" s="26" t="s">
        <v>682</v>
      </c>
      <c r="C16" s="37" t="s">
        <v>683</v>
      </c>
      <c r="D16" s="26" t="s">
        <v>321</v>
      </c>
      <c r="E16" s="37" t="s">
        <v>322</v>
      </c>
      <c r="F16" s="27">
        <v>0</v>
      </c>
      <c r="G16" s="27">
        <v>2300.8</v>
      </c>
      <c r="H16" s="27">
        <v>23253</v>
      </c>
      <c r="I16" s="27">
        <v>39550.999999999</v>
      </c>
      <c r="J16" s="28">
        <v>0</v>
      </c>
      <c r="K16" s="28">
        <v>1955329.4</v>
      </c>
      <c r="L16" s="28">
        <v>19294158.9</v>
      </c>
      <c r="M16" s="28">
        <v>31470527.785</v>
      </c>
      <c r="N16" s="28">
        <f t="shared" si="1"/>
        <v>1846043222.0490003</v>
      </c>
      <c r="O16" s="41">
        <f t="shared" si="2"/>
        <v>0.7143779390253003</v>
      </c>
    </row>
    <row r="17" spans="1:15" ht="11.25">
      <c r="A17" s="26">
        <f t="shared" si="0"/>
        <v>16</v>
      </c>
      <c r="B17" s="26" t="s">
        <v>684</v>
      </c>
      <c r="C17" s="37" t="s">
        <v>685</v>
      </c>
      <c r="D17" s="26" t="s">
        <v>357</v>
      </c>
      <c r="E17" s="37" t="s">
        <v>358</v>
      </c>
      <c r="F17" s="27">
        <v>36743</v>
      </c>
      <c r="G17" s="27">
        <v>44750.9</v>
      </c>
      <c r="H17" s="27">
        <v>53072</v>
      </c>
      <c r="I17" s="27">
        <v>63879.11999999943</v>
      </c>
      <c r="J17" s="28">
        <v>14978290.9</v>
      </c>
      <c r="K17" s="28">
        <v>18284344.6</v>
      </c>
      <c r="L17" s="28">
        <v>21654123.6</v>
      </c>
      <c r="M17" s="28">
        <v>26562294.511</v>
      </c>
      <c r="N17" s="28">
        <f t="shared" si="1"/>
        <v>1872605516.5600002</v>
      </c>
      <c r="O17" s="41">
        <f t="shared" si="2"/>
        <v>0.7246569601131649</v>
      </c>
    </row>
    <row r="18" spans="1:15" ht="11.25">
      <c r="A18" s="26">
        <f t="shared" si="0"/>
        <v>17</v>
      </c>
      <c r="B18" s="26" t="s">
        <v>686</v>
      </c>
      <c r="C18" s="37" t="s">
        <v>687</v>
      </c>
      <c r="D18" s="26" t="s">
        <v>360</v>
      </c>
      <c r="E18" s="37" t="s">
        <v>361</v>
      </c>
      <c r="F18" s="27">
        <v>8800</v>
      </c>
      <c r="G18" s="27">
        <v>8813</v>
      </c>
      <c r="H18" s="27">
        <v>8446</v>
      </c>
      <c r="I18" s="27">
        <v>8107.00000000019</v>
      </c>
      <c r="J18" s="28">
        <v>26271899.9</v>
      </c>
      <c r="K18" s="28">
        <v>26555186.6</v>
      </c>
      <c r="L18" s="28">
        <v>25362576.9</v>
      </c>
      <c r="M18" s="28">
        <v>24125939.501</v>
      </c>
      <c r="N18" s="28">
        <f t="shared" si="1"/>
        <v>1896731456.061</v>
      </c>
      <c r="O18" s="41">
        <f t="shared" si="2"/>
        <v>0.7339931656428728</v>
      </c>
    </row>
    <row r="19" spans="1:15" ht="11.25">
      <c r="A19" s="26">
        <f t="shared" si="0"/>
        <v>18</v>
      </c>
      <c r="B19" s="26" t="s">
        <v>688</v>
      </c>
      <c r="C19" s="37" t="s">
        <v>689</v>
      </c>
      <c r="D19" s="26" t="s">
        <v>363</v>
      </c>
      <c r="E19" s="37" t="s">
        <v>364</v>
      </c>
      <c r="F19" s="27">
        <v>0</v>
      </c>
      <c r="G19" s="27">
        <v>0</v>
      </c>
      <c r="H19" s="27">
        <v>0</v>
      </c>
      <c r="I19" s="27">
        <v>43130.72460246714</v>
      </c>
      <c r="J19" s="28">
        <v>0</v>
      </c>
      <c r="K19" s="28">
        <v>0</v>
      </c>
      <c r="L19" s="28">
        <v>0</v>
      </c>
      <c r="M19" s="28">
        <v>23104334.9676</v>
      </c>
      <c r="N19" s="28">
        <f t="shared" si="1"/>
        <v>1919835791.0286002</v>
      </c>
      <c r="O19" s="41">
        <f t="shared" si="2"/>
        <v>0.742934032790276</v>
      </c>
    </row>
    <row r="20" spans="1:15" ht="11.25">
      <c r="A20" s="26">
        <f t="shared" si="0"/>
        <v>19</v>
      </c>
      <c r="B20" s="26" t="s">
        <v>690</v>
      </c>
      <c r="C20" s="37" t="s">
        <v>691</v>
      </c>
      <c r="D20" s="26" t="s">
        <v>369</v>
      </c>
      <c r="E20" s="37" t="s">
        <v>370</v>
      </c>
      <c r="F20" s="27">
        <v>175</v>
      </c>
      <c r="G20" s="27">
        <v>14082.5</v>
      </c>
      <c r="H20" s="27">
        <v>22251</v>
      </c>
      <c r="I20" s="27">
        <v>30478</v>
      </c>
      <c r="J20" s="28">
        <v>139926.4</v>
      </c>
      <c r="K20" s="28">
        <v>10616824.4</v>
      </c>
      <c r="L20" s="28">
        <v>16774679.8</v>
      </c>
      <c r="M20" s="28">
        <v>22694331.402</v>
      </c>
      <c r="N20" s="28">
        <f t="shared" si="1"/>
        <v>1942530122.4306002</v>
      </c>
      <c r="O20" s="41">
        <f t="shared" si="2"/>
        <v>0.751716237616728</v>
      </c>
    </row>
    <row r="21" spans="1:15" ht="11.25">
      <c r="A21" s="26">
        <f t="shared" si="0"/>
        <v>20</v>
      </c>
      <c r="B21" s="26" t="s">
        <v>692</v>
      </c>
      <c r="C21" s="37" t="s">
        <v>693</v>
      </c>
      <c r="D21" s="26" t="s">
        <v>319</v>
      </c>
      <c r="E21" s="37" t="s">
        <v>320</v>
      </c>
      <c r="F21" s="27">
        <v>87064.1</v>
      </c>
      <c r="G21" s="27">
        <v>88184.1</v>
      </c>
      <c r="H21" s="27">
        <v>86479.1</v>
      </c>
      <c r="I21" s="27">
        <v>83589.3659999998</v>
      </c>
      <c r="J21" s="28">
        <v>24527837.5</v>
      </c>
      <c r="K21" s="28">
        <v>23662302.5</v>
      </c>
      <c r="L21" s="28">
        <v>23264473.3</v>
      </c>
      <c r="M21" s="28">
        <v>22539182.675</v>
      </c>
      <c r="N21" s="28">
        <f t="shared" si="1"/>
        <v>1965069305.1056</v>
      </c>
      <c r="O21" s="41">
        <f t="shared" si="2"/>
        <v>0.7604384033138072</v>
      </c>
    </row>
    <row r="22" spans="1:15" ht="11.25">
      <c r="A22" s="26">
        <f t="shared" si="0"/>
        <v>21</v>
      </c>
      <c r="B22" s="26" t="s">
        <v>694</v>
      </c>
      <c r="C22" s="37" t="s">
        <v>695</v>
      </c>
      <c r="D22" s="26" t="s">
        <v>348</v>
      </c>
      <c r="E22" s="37" t="s">
        <v>349</v>
      </c>
      <c r="F22" s="27">
        <v>107</v>
      </c>
      <c r="G22" s="27">
        <v>13348.5</v>
      </c>
      <c r="H22" s="27">
        <v>23239.8</v>
      </c>
      <c r="I22" s="27">
        <v>30398.841999997476</v>
      </c>
      <c r="J22" s="28">
        <v>82156.7</v>
      </c>
      <c r="K22" s="28">
        <v>9853483.5</v>
      </c>
      <c r="L22" s="28">
        <v>17166614.2</v>
      </c>
      <c r="M22" s="28">
        <v>22500156.369</v>
      </c>
      <c r="N22" s="28">
        <f t="shared" si="1"/>
        <v>1987569461.4746</v>
      </c>
      <c r="O22" s="41">
        <f t="shared" si="2"/>
        <v>0.7691454666927418</v>
      </c>
    </row>
    <row r="23" spans="1:15" ht="11.25">
      <c r="A23" s="26">
        <f t="shared" si="0"/>
        <v>22</v>
      </c>
      <c r="B23" s="26" t="s">
        <v>696</v>
      </c>
      <c r="C23" s="37" t="s">
        <v>697</v>
      </c>
      <c r="D23" s="26" t="s">
        <v>372</v>
      </c>
      <c r="E23" s="37" t="s">
        <v>373</v>
      </c>
      <c r="F23" s="27">
        <v>116453.3</v>
      </c>
      <c r="G23" s="27">
        <v>134655.4</v>
      </c>
      <c r="H23" s="27">
        <v>132911.7</v>
      </c>
      <c r="I23" s="27">
        <v>145212.36900000076</v>
      </c>
      <c r="J23" s="28">
        <v>16773110.9</v>
      </c>
      <c r="K23" s="28">
        <v>19805673.3</v>
      </c>
      <c r="L23" s="28">
        <v>19754380.7</v>
      </c>
      <c r="M23" s="28">
        <v>22381302.21</v>
      </c>
      <c r="N23" s="28">
        <f t="shared" si="1"/>
        <v>2009950763.6846</v>
      </c>
      <c r="O23" s="41">
        <f t="shared" si="2"/>
        <v>0.7778065361381991</v>
      </c>
    </row>
    <row r="24" spans="1:15" ht="33.75">
      <c r="A24" s="26">
        <f t="shared" si="0"/>
        <v>23</v>
      </c>
      <c r="B24" s="26" t="s">
        <v>698</v>
      </c>
      <c r="C24" s="37" t="s">
        <v>699</v>
      </c>
      <c r="D24" s="26" t="s">
        <v>321</v>
      </c>
      <c r="E24" s="37" t="s">
        <v>322</v>
      </c>
      <c r="F24" s="27">
        <v>0</v>
      </c>
      <c r="G24" s="27">
        <v>6676.1</v>
      </c>
      <c r="H24" s="27">
        <v>47975.5</v>
      </c>
      <c r="I24" s="27">
        <v>52892.0999999979</v>
      </c>
      <c r="J24" s="28">
        <v>0</v>
      </c>
      <c r="K24" s="28">
        <v>2853641.9</v>
      </c>
      <c r="L24" s="28">
        <v>19936916</v>
      </c>
      <c r="M24" s="28">
        <v>21436368.896</v>
      </c>
      <c r="N24" s="28">
        <f t="shared" si="1"/>
        <v>2031387132.5806</v>
      </c>
      <c r="O24" s="41">
        <f t="shared" si="2"/>
        <v>0.7861019372692263</v>
      </c>
    </row>
    <row r="25" spans="1:15" ht="11.25">
      <c r="A25" s="26">
        <f t="shared" si="0"/>
        <v>24</v>
      </c>
      <c r="B25" s="26" t="s">
        <v>700</v>
      </c>
      <c r="C25" s="37" t="s">
        <v>701</v>
      </c>
      <c r="D25" s="26" t="s">
        <v>351</v>
      </c>
      <c r="E25" s="37" t="s">
        <v>352</v>
      </c>
      <c r="F25" s="27">
        <v>5805.7</v>
      </c>
      <c r="G25" s="27">
        <v>9028.8</v>
      </c>
      <c r="H25" s="27">
        <v>9473.8</v>
      </c>
      <c r="I25" s="27">
        <v>12275.3630000003</v>
      </c>
      <c r="J25" s="28">
        <v>9545826.2</v>
      </c>
      <c r="K25" s="28">
        <v>15731868.4</v>
      </c>
      <c r="L25" s="28">
        <v>16572222.3</v>
      </c>
      <c r="M25" s="28">
        <v>21378090.651</v>
      </c>
      <c r="N25" s="28">
        <f t="shared" si="1"/>
        <v>2052765223.2316</v>
      </c>
      <c r="O25" s="41">
        <f t="shared" si="2"/>
        <v>0.7943747860070832</v>
      </c>
    </row>
    <row r="26" spans="1:15" ht="11.25">
      <c r="A26" s="26">
        <f t="shared" si="0"/>
        <v>25</v>
      </c>
      <c r="B26" s="26" t="s">
        <v>702</v>
      </c>
      <c r="C26" s="37" t="s">
        <v>703</v>
      </c>
      <c r="D26" s="26" t="s">
        <v>354</v>
      </c>
      <c r="E26" s="37" t="s">
        <v>355</v>
      </c>
      <c r="F26" s="27">
        <v>4898</v>
      </c>
      <c r="G26" s="27">
        <v>6744</v>
      </c>
      <c r="H26" s="27">
        <v>6389</v>
      </c>
      <c r="I26" s="27">
        <v>6578</v>
      </c>
      <c r="J26" s="28">
        <v>15936141.2</v>
      </c>
      <c r="K26" s="28">
        <v>21767261.1</v>
      </c>
      <c r="L26" s="28">
        <v>20553796.9</v>
      </c>
      <c r="M26" s="28">
        <v>20637243.773</v>
      </c>
      <c r="N26" s="28">
        <f t="shared" si="1"/>
        <v>2073402467.0046</v>
      </c>
      <c r="O26" s="41">
        <f t="shared" si="2"/>
        <v>0.8023609433719985</v>
      </c>
    </row>
    <row r="27" spans="1:15" ht="11.25">
      <c r="A27" s="26">
        <f t="shared" si="0"/>
        <v>26</v>
      </c>
      <c r="B27" s="26" t="s">
        <v>704</v>
      </c>
      <c r="C27" s="37" t="s">
        <v>705</v>
      </c>
      <c r="D27" s="26" t="s">
        <v>342</v>
      </c>
      <c r="E27" s="37" t="s">
        <v>343</v>
      </c>
      <c r="F27" s="27">
        <v>19237.3</v>
      </c>
      <c r="G27" s="27">
        <v>26453.7</v>
      </c>
      <c r="H27" s="27">
        <v>30374.8</v>
      </c>
      <c r="I27" s="27">
        <v>33473.17700000013</v>
      </c>
      <c r="J27" s="28">
        <v>11809191.2</v>
      </c>
      <c r="K27" s="28">
        <v>15227333</v>
      </c>
      <c r="L27" s="28">
        <v>17392154.2</v>
      </c>
      <c r="M27" s="28">
        <v>19142082.283</v>
      </c>
      <c r="N27" s="28">
        <f t="shared" si="1"/>
        <v>2092544549.2876</v>
      </c>
      <c r="O27" s="41">
        <f t="shared" si="2"/>
        <v>0.8097685062755389</v>
      </c>
    </row>
    <row r="28" spans="1:15" ht="11.25">
      <c r="A28" s="26">
        <f t="shared" si="0"/>
        <v>27</v>
      </c>
      <c r="B28" s="26" t="s">
        <v>706</v>
      </c>
      <c r="C28" s="37" t="s">
        <v>707</v>
      </c>
      <c r="D28" s="26" t="s">
        <v>327</v>
      </c>
      <c r="E28" s="37" t="s">
        <v>328</v>
      </c>
      <c r="F28" s="27">
        <v>100760.9</v>
      </c>
      <c r="G28" s="27">
        <v>117688.4</v>
      </c>
      <c r="H28" s="27">
        <v>107282.5</v>
      </c>
      <c r="I28" s="27">
        <v>89211.31879999879</v>
      </c>
      <c r="J28" s="28">
        <v>19216070.6</v>
      </c>
      <c r="K28" s="28">
        <v>22489034.3</v>
      </c>
      <c r="L28" s="28">
        <v>20613093.1</v>
      </c>
      <c r="M28" s="28">
        <v>17250922.465</v>
      </c>
      <c r="N28" s="28">
        <f t="shared" si="1"/>
        <v>2109795471.7526</v>
      </c>
      <c r="O28" s="41">
        <f t="shared" si="2"/>
        <v>0.8164442321142618</v>
      </c>
    </row>
    <row r="29" spans="1:15" ht="11.25">
      <c r="A29" s="26">
        <f t="shared" si="0"/>
        <v>28</v>
      </c>
      <c r="B29" s="26" t="s">
        <v>708</v>
      </c>
      <c r="C29" s="37" t="s">
        <v>709</v>
      </c>
      <c r="D29" s="26" t="s">
        <v>378</v>
      </c>
      <c r="E29" s="37" t="s">
        <v>379</v>
      </c>
      <c r="F29" s="27">
        <v>11386</v>
      </c>
      <c r="G29" s="27">
        <v>8542</v>
      </c>
      <c r="H29" s="27">
        <v>10420</v>
      </c>
      <c r="I29" s="27">
        <v>10566.999999999785</v>
      </c>
      <c r="J29" s="28">
        <v>20003089.6</v>
      </c>
      <c r="K29" s="28">
        <v>14508529.8</v>
      </c>
      <c r="L29" s="28">
        <v>17254661.8</v>
      </c>
      <c r="M29" s="28">
        <v>16016449.627</v>
      </c>
      <c r="N29" s="28">
        <f t="shared" si="1"/>
        <v>2125811921.3796</v>
      </c>
      <c r="O29" s="41">
        <f t="shared" si="2"/>
        <v>0.8226422442400771</v>
      </c>
    </row>
    <row r="30" spans="1:15" ht="33.75">
      <c r="A30" s="26">
        <f t="shared" si="0"/>
        <v>29</v>
      </c>
      <c r="B30" s="26" t="s">
        <v>710</v>
      </c>
      <c r="C30" s="37" t="s">
        <v>711</v>
      </c>
      <c r="D30" s="26" t="s">
        <v>321</v>
      </c>
      <c r="E30" s="37" t="s">
        <v>322</v>
      </c>
      <c r="F30" s="27">
        <v>7665</v>
      </c>
      <c r="G30" s="27">
        <v>20213.1</v>
      </c>
      <c r="H30" s="27">
        <v>39482.3</v>
      </c>
      <c r="I30" s="27">
        <v>40718.10700000105</v>
      </c>
      <c r="J30" s="28">
        <v>3389214</v>
      </c>
      <c r="K30" s="28">
        <v>8699405.9</v>
      </c>
      <c r="L30" s="28">
        <v>15001895.4</v>
      </c>
      <c r="M30" s="28">
        <v>14863141.487</v>
      </c>
      <c r="N30" s="28">
        <f t="shared" si="1"/>
        <v>2140675062.8666</v>
      </c>
      <c r="O30" s="41">
        <f t="shared" si="2"/>
        <v>0.828393951597795</v>
      </c>
    </row>
    <row r="31" spans="1:15" ht="11.25">
      <c r="A31" s="26">
        <f t="shared" si="0"/>
        <v>30</v>
      </c>
      <c r="B31" s="26" t="s">
        <v>712</v>
      </c>
      <c r="C31" s="37" t="s">
        <v>713</v>
      </c>
      <c r="D31" s="26" t="s">
        <v>381</v>
      </c>
      <c r="E31" s="37" t="s">
        <v>382</v>
      </c>
      <c r="F31" s="27">
        <v>2455</v>
      </c>
      <c r="G31" s="27">
        <v>5826</v>
      </c>
      <c r="H31" s="27">
        <v>7900</v>
      </c>
      <c r="I31" s="27">
        <v>7835.999999999969</v>
      </c>
      <c r="J31" s="28">
        <v>4762540.8</v>
      </c>
      <c r="K31" s="28">
        <v>10499646.1</v>
      </c>
      <c r="L31" s="28">
        <v>13620038.3</v>
      </c>
      <c r="M31" s="28">
        <v>13477735.021</v>
      </c>
      <c r="N31" s="28">
        <f t="shared" si="1"/>
        <v>2154152797.8876</v>
      </c>
      <c r="O31" s="41">
        <f t="shared" si="2"/>
        <v>0.8336095372634136</v>
      </c>
    </row>
    <row r="32" spans="1:15" ht="11.25">
      <c r="A32" s="26">
        <f t="shared" si="0"/>
        <v>31</v>
      </c>
      <c r="B32" s="26" t="s">
        <v>714</v>
      </c>
      <c r="C32" s="37" t="s">
        <v>715</v>
      </c>
      <c r="D32" s="26" t="s">
        <v>384</v>
      </c>
      <c r="E32" s="37" t="s">
        <v>385</v>
      </c>
      <c r="F32" s="27">
        <v>13145</v>
      </c>
      <c r="G32" s="27">
        <v>15464</v>
      </c>
      <c r="H32" s="27">
        <v>16107.8</v>
      </c>
      <c r="I32" s="27">
        <v>18397.999999999334</v>
      </c>
      <c r="J32" s="28">
        <v>9380984.5</v>
      </c>
      <c r="K32" s="28">
        <v>11209067.6</v>
      </c>
      <c r="L32" s="28">
        <v>11515244.5</v>
      </c>
      <c r="M32" s="28">
        <v>13149962.526</v>
      </c>
      <c r="N32" s="28">
        <f t="shared" si="1"/>
        <v>2167302760.4136</v>
      </c>
      <c r="O32" s="41">
        <f t="shared" si="2"/>
        <v>0.8386982822155263</v>
      </c>
    </row>
    <row r="33" spans="1:15" ht="11.25">
      <c r="A33" s="26">
        <f t="shared" si="0"/>
        <v>32</v>
      </c>
      <c r="B33" s="26" t="s">
        <v>716</v>
      </c>
      <c r="C33" s="37" t="s">
        <v>717</v>
      </c>
      <c r="D33" s="26" t="s">
        <v>324</v>
      </c>
      <c r="E33" s="37" t="s">
        <v>325</v>
      </c>
      <c r="F33" s="27">
        <v>25054.3</v>
      </c>
      <c r="G33" s="27">
        <v>39577</v>
      </c>
      <c r="H33" s="27">
        <v>42188</v>
      </c>
      <c r="I33" s="27">
        <v>46906.594099999944</v>
      </c>
      <c r="J33" s="28">
        <v>6789374.2</v>
      </c>
      <c r="K33" s="28">
        <v>10827876.2</v>
      </c>
      <c r="L33" s="28">
        <v>11518667.6</v>
      </c>
      <c r="M33" s="28">
        <v>11650703.48</v>
      </c>
      <c r="N33" s="28">
        <f t="shared" si="1"/>
        <v>2178953463.8936</v>
      </c>
      <c r="O33" s="41">
        <f t="shared" si="2"/>
        <v>0.8432068470426267</v>
      </c>
    </row>
    <row r="34" spans="1:15" ht="11.25">
      <c r="A34" s="26">
        <f t="shared" si="0"/>
        <v>33</v>
      </c>
      <c r="B34" s="26" t="s">
        <v>718</v>
      </c>
      <c r="C34" s="37" t="s">
        <v>719</v>
      </c>
      <c r="D34" s="26" t="s">
        <v>393</v>
      </c>
      <c r="E34" s="37" t="s">
        <v>394</v>
      </c>
      <c r="F34" s="27">
        <v>6019</v>
      </c>
      <c r="G34" s="27">
        <v>6456</v>
      </c>
      <c r="H34" s="27">
        <v>7312</v>
      </c>
      <c r="I34" s="27">
        <v>7743.999999999695</v>
      </c>
      <c r="J34" s="28">
        <v>8745719.9</v>
      </c>
      <c r="K34" s="28">
        <v>9398311</v>
      </c>
      <c r="L34" s="28">
        <v>10682419.5</v>
      </c>
      <c r="M34" s="28">
        <v>11314553.226</v>
      </c>
      <c r="N34" s="28">
        <f t="shared" si="1"/>
        <v>2190268017.1196</v>
      </c>
      <c r="O34" s="41">
        <f t="shared" si="2"/>
        <v>0.847585329148593</v>
      </c>
    </row>
    <row r="35" spans="1:15" ht="11.25">
      <c r="A35" s="26">
        <f t="shared" si="0"/>
        <v>34</v>
      </c>
      <c r="B35" s="26" t="s">
        <v>720</v>
      </c>
      <c r="C35" s="37" t="s">
        <v>721</v>
      </c>
      <c r="D35" s="26" t="s">
        <v>351</v>
      </c>
      <c r="E35" s="37" t="s">
        <v>352</v>
      </c>
      <c r="F35" s="27">
        <v>16702.4</v>
      </c>
      <c r="G35" s="27">
        <v>22790.6</v>
      </c>
      <c r="H35" s="27">
        <v>23384.4</v>
      </c>
      <c r="I35" s="27">
        <v>25022.357200000275</v>
      </c>
      <c r="J35" s="28">
        <v>7224785.8</v>
      </c>
      <c r="K35" s="28">
        <v>9827159.2</v>
      </c>
      <c r="L35" s="28">
        <v>10268205.9</v>
      </c>
      <c r="M35" s="28">
        <v>11004054.764</v>
      </c>
      <c r="N35" s="28">
        <f t="shared" si="1"/>
        <v>2201272071.8835998</v>
      </c>
      <c r="O35" s="41">
        <f t="shared" si="2"/>
        <v>0.8518436552101586</v>
      </c>
    </row>
    <row r="36" spans="1:15" ht="22.5">
      <c r="A36" s="26">
        <f t="shared" si="0"/>
        <v>35</v>
      </c>
      <c r="B36" s="26" t="s">
        <v>722</v>
      </c>
      <c r="C36" s="37" t="s">
        <v>723</v>
      </c>
      <c r="D36" s="26" t="s">
        <v>390</v>
      </c>
      <c r="E36" s="37" t="s">
        <v>391</v>
      </c>
      <c r="F36" s="27">
        <v>7292</v>
      </c>
      <c r="G36" s="27">
        <v>9097</v>
      </c>
      <c r="H36" s="27">
        <v>8436</v>
      </c>
      <c r="I36" s="27">
        <v>10044.999999999927</v>
      </c>
      <c r="J36" s="28">
        <v>8027641</v>
      </c>
      <c r="K36" s="28">
        <v>10096955.2</v>
      </c>
      <c r="L36" s="28">
        <v>9251956.6</v>
      </c>
      <c r="M36" s="28">
        <v>10859217.549</v>
      </c>
      <c r="N36" s="28">
        <f t="shared" si="1"/>
        <v>2212131289.4325995</v>
      </c>
      <c r="O36" s="41">
        <f t="shared" si="2"/>
        <v>0.8560459324696646</v>
      </c>
    </row>
    <row r="37" spans="1:15" ht="11.25">
      <c r="A37" s="26">
        <f t="shared" si="0"/>
        <v>36</v>
      </c>
      <c r="B37" s="26" t="s">
        <v>724</v>
      </c>
      <c r="C37" s="37" t="s">
        <v>725</v>
      </c>
      <c r="D37" s="26" t="s">
        <v>402</v>
      </c>
      <c r="E37" s="37" t="s">
        <v>403</v>
      </c>
      <c r="F37" s="27">
        <v>72871.7</v>
      </c>
      <c r="G37" s="27">
        <v>87531.5</v>
      </c>
      <c r="H37" s="27">
        <v>92779.6</v>
      </c>
      <c r="I37" s="27">
        <v>77071.62999999955</v>
      </c>
      <c r="J37" s="28">
        <v>11258394.8</v>
      </c>
      <c r="K37" s="28">
        <v>11986049</v>
      </c>
      <c r="L37" s="28">
        <v>12552260.7</v>
      </c>
      <c r="M37" s="28">
        <v>10499851.304</v>
      </c>
      <c r="N37" s="28">
        <f t="shared" si="1"/>
        <v>2222631140.7365994</v>
      </c>
      <c r="O37" s="41">
        <f t="shared" si="2"/>
        <v>0.8601091429324718</v>
      </c>
    </row>
    <row r="38" spans="1:15" ht="11.25">
      <c r="A38" s="26">
        <f t="shared" si="0"/>
        <v>37</v>
      </c>
      <c r="B38" s="26" t="s">
        <v>726</v>
      </c>
      <c r="C38" s="37" t="s">
        <v>727</v>
      </c>
      <c r="D38" s="26" t="s">
        <v>405</v>
      </c>
      <c r="E38" s="37" t="s">
        <v>406</v>
      </c>
      <c r="F38" s="27">
        <v>11651.5</v>
      </c>
      <c r="G38" s="27">
        <v>11864.5</v>
      </c>
      <c r="H38" s="27">
        <v>12015.4</v>
      </c>
      <c r="I38" s="27">
        <v>11520.127100000858</v>
      </c>
      <c r="J38" s="28">
        <v>9650518.5</v>
      </c>
      <c r="K38" s="28">
        <v>10410453.3</v>
      </c>
      <c r="L38" s="28">
        <v>10707494.5</v>
      </c>
      <c r="M38" s="28">
        <v>10295526.103</v>
      </c>
      <c r="N38" s="28">
        <f t="shared" si="1"/>
        <v>2232926666.8395996</v>
      </c>
      <c r="O38" s="41">
        <f t="shared" si="2"/>
        <v>0.864093284057011</v>
      </c>
    </row>
    <row r="39" spans="1:15" ht="11.25">
      <c r="A39" s="26">
        <f t="shared" si="0"/>
        <v>38</v>
      </c>
      <c r="B39" s="26" t="s">
        <v>728</v>
      </c>
      <c r="C39" s="37" t="s">
        <v>729</v>
      </c>
      <c r="D39" s="26" t="s">
        <v>408</v>
      </c>
      <c r="E39" s="37" t="s">
        <v>409</v>
      </c>
      <c r="F39" s="27">
        <v>7930</v>
      </c>
      <c r="G39" s="27">
        <v>8921.2</v>
      </c>
      <c r="H39" s="27">
        <v>8923</v>
      </c>
      <c r="I39" s="27">
        <v>8444.000000000015</v>
      </c>
      <c r="J39" s="28">
        <v>8531153.7</v>
      </c>
      <c r="K39" s="28">
        <v>9920286.1</v>
      </c>
      <c r="L39" s="28">
        <v>9941884.2</v>
      </c>
      <c r="M39" s="28">
        <v>9398450.445</v>
      </c>
      <c r="N39" s="28">
        <f t="shared" si="1"/>
        <v>2242325117.2846</v>
      </c>
      <c r="O39" s="41">
        <f t="shared" si="2"/>
        <v>0.8677302767225882</v>
      </c>
    </row>
    <row r="40" spans="1:15" ht="11.25">
      <c r="A40" s="26">
        <f t="shared" si="0"/>
        <v>39</v>
      </c>
      <c r="B40" s="26" t="s">
        <v>730</v>
      </c>
      <c r="C40" s="37" t="s">
        <v>731</v>
      </c>
      <c r="D40" s="26" t="s">
        <v>411</v>
      </c>
      <c r="E40" s="37" t="s">
        <v>412</v>
      </c>
      <c r="F40" s="27">
        <v>1475</v>
      </c>
      <c r="G40" s="27">
        <v>2284</v>
      </c>
      <c r="H40" s="27">
        <v>3110</v>
      </c>
      <c r="I40" s="27">
        <v>3408</v>
      </c>
      <c r="J40" s="28">
        <v>3942194.2</v>
      </c>
      <c r="K40" s="28">
        <v>6066700.9</v>
      </c>
      <c r="L40" s="28">
        <v>8254101.5</v>
      </c>
      <c r="M40" s="28">
        <v>9047923.774</v>
      </c>
      <c r="N40" s="28">
        <f t="shared" si="1"/>
        <v>2251373041.0586</v>
      </c>
      <c r="O40" s="41">
        <f t="shared" si="2"/>
        <v>0.8712316233112959</v>
      </c>
    </row>
    <row r="41" spans="1:15" ht="22.5">
      <c r="A41" s="26">
        <f t="shared" si="0"/>
        <v>40</v>
      </c>
      <c r="B41" s="26" t="s">
        <v>732</v>
      </c>
      <c r="C41" s="37" t="s">
        <v>733</v>
      </c>
      <c r="D41" s="26" t="s">
        <v>387</v>
      </c>
      <c r="E41" s="37" t="s">
        <v>388</v>
      </c>
      <c r="F41" s="27">
        <v>0</v>
      </c>
      <c r="G41" s="27">
        <v>7359.5</v>
      </c>
      <c r="H41" s="27">
        <v>40877.7</v>
      </c>
      <c r="I41" s="27">
        <v>44554</v>
      </c>
      <c r="J41" s="28">
        <v>0</v>
      </c>
      <c r="K41" s="28">
        <v>1670752.6</v>
      </c>
      <c r="L41" s="28">
        <v>8854020.5</v>
      </c>
      <c r="M41" s="28">
        <v>8971984.979</v>
      </c>
      <c r="N41" s="28">
        <f t="shared" si="1"/>
        <v>2260345026.0376</v>
      </c>
      <c r="O41" s="41">
        <f t="shared" si="2"/>
        <v>0.8747035832641891</v>
      </c>
    </row>
    <row r="42" spans="1:15" ht="11.25">
      <c r="A42" s="26">
        <f t="shared" si="0"/>
        <v>41</v>
      </c>
      <c r="B42" s="26" t="s">
        <v>734</v>
      </c>
      <c r="C42" s="37" t="s">
        <v>735</v>
      </c>
      <c r="D42" s="26" t="s">
        <v>396</v>
      </c>
      <c r="E42" s="37" t="s">
        <v>397</v>
      </c>
      <c r="F42" s="27">
        <v>4968.2</v>
      </c>
      <c r="G42" s="27">
        <v>8089.6</v>
      </c>
      <c r="H42" s="27">
        <v>10232.3</v>
      </c>
      <c r="I42" s="27">
        <v>14173.478000000074</v>
      </c>
      <c r="J42" s="28">
        <v>2859178.4</v>
      </c>
      <c r="K42" s="28">
        <v>5047076.3</v>
      </c>
      <c r="L42" s="28">
        <v>6414484.3</v>
      </c>
      <c r="M42" s="28">
        <v>8872189.609</v>
      </c>
      <c r="N42" s="28">
        <f t="shared" si="1"/>
        <v>2269217215.6466002</v>
      </c>
      <c r="O42" s="41">
        <f t="shared" si="2"/>
        <v>0.8781369246138485</v>
      </c>
    </row>
    <row r="43" spans="1:15" ht="11.25">
      <c r="A43" s="26">
        <f t="shared" si="0"/>
        <v>42</v>
      </c>
      <c r="B43" s="26" t="s">
        <v>736</v>
      </c>
      <c r="C43" s="37" t="s">
        <v>737</v>
      </c>
      <c r="D43" s="26" t="s">
        <v>399</v>
      </c>
      <c r="E43" s="37" t="s">
        <v>400</v>
      </c>
      <c r="F43" s="27">
        <v>0</v>
      </c>
      <c r="G43" s="27">
        <v>0</v>
      </c>
      <c r="H43" s="27">
        <v>20983.9</v>
      </c>
      <c r="I43" s="27">
        <v>31925.653000000697</v>
      </c>
      <c r="J43" s="28">
        <v>0</v>
      </c>
      <c r="K43" s="28">
        <v>0</v>
      </c>
      <c r="L43" s="28">
        <v>5836423.4</v>
      </c>
      <c r="M43" s="28">
        <v>8862713.908</v>
      </c>
      <c r="N43" s="28">
        <f t="shared" si="1"/>
        <v>2278079929.5546002</v>
      </c>
      <c r="O43" s="41">
        <f t="shared" si="2"/>
        <v>0.8815665990765842</v>
      </c>
    </row>
    <row r="44" spans="1:15" ht="11.25">
      <c r="A44" s="26">
        <f t="shared" si="0"/>
        <v>43</v>
      </c>
      <c r="B44" s="26" t="s">
        <v>738</v>
      </c>
      <c r="C44" s="37" t="s">
        <v>739</v>
      </c>
      <c r="D44" s="26" t="s">
        <v>414</v>
      </c>
      <c r="E44" s="37" t="s">
        <v>415</v>
      </c>
      <c r="F44" s="27">
        <v>0</v>
      </c>
      <c r="G44" s="27">
        <v>0</v>
      </c>
      <c r="H44" s="27">
        <v>3817</v>
      </c>
      <c r="I44" s="27">
        <v>5625.000000000007</v>
      </c>
      <c r="J44" s="28">
        <v>0</v>
      </c>
      <c r="K44" s="28">
        <v>0</v>
      </c>
      <c r="L44" s="28">
        <v>6231609.8</v>
      </c>
      <c r="M44" s="28">
        <v>8645008.371</v>
      </c>
      <c r="N44" s="28">
        <f t="shared" si="1"/>
        <v>2286724937.9256</v>
      </c>
      <c r="O44" s="41">
        <f t="shared" si="2"/>
        <v>0.8849120263066556</v>
      </c>
    </row>
    <row r="45" spans="1:15" ht="11.25">
      <c r="A45" s="26">
        <f t="shared" si="0"/>
        <v>44</v>
      </c>
      <c r="B45" s="26" t="s">
        <v>740</v>
      </c>
      <c r="C45" s="37" t="s">
        <v>741</v>
      </c>
      <c r="D45" s="26" t="s">
        <v>422</v>
      </c>
      <c r="E45" s="37" t="s">
        <v>423</v>
      </c>
      <c r="F45" s="27">
        <v>0</v>
      </c>
      <c r="G45" s="27">
        <v>0</v>
      </c>
      <c r="H45" s="27">
        <v>0</v>
      </c>
      <c r="I45" s="27">
        <v>22584.668986112105</v>
      </c>
      <c r="J45" s="28">
        <v>0</v>
      </c>
      <c r="K45" s="28">
        <v>0</v>
      </c>
      <c r="L45" s="28">
        <v>0</v>
      </c>
      <c r="M45" s="28">
        <v>7500175.9824</v>
      </c>
      <c r="N45" s="28">
        <f t="shared" si="1"/>
        <v>2294225113.908</v>
      </c>
      <c r="O45" s="41">
        <f t="shared" si="2"/>
        <v>0.8878144286971515</v>
      </c>
    </row>
    <row r="46" spans="1:15" ht="33.75">
      <c r="A46" s="26">
        <f t="shared" si="0"/>
        <v>45</v>
      </c>
      <c r="B46" s="26" t="s">
        <v>742</v>
      </c>
      <c r="C46" s="37" t="s">
        <v>743</v>
      </c>
      <c r="D46" s="26" t="s">
        <v>321</v>
      </c>
      <c r="E46" s="37" t="s">
        <v>322</v>
      </c>
      <c r="F46" s="27">
        <v>0</v>
      </c>
      <c r="G46" s="27">
        <v>7.8</v>
      </c>
      <c r="H46" s="27">
        <v>43</v>
      </c>
      <c r="I46" s="27">
        <v>11047</v>
      </c>
      <c r="J46" s="28">
        <v>0</v>
      </c>
      <c r="K46" s="28">
        <v>6842.3</v>
      </c>
      <c r="L46" s="28">
        <v>32049.2</v>
      </c>
      <c r="M46" s="28">
        <v>7013110.976</v>
      </c>
      <c r="N46" s="28">
        <f t="shared" si="1"/>
        <v>2301238224.884</v>
      </c>
      <c r="O46" s="41">
        <f t="shared" si="2"/>
        <v>0.8905283476917619</v>
      </c>
    </row>
    <row r="47" spans="1:15" ht="33.75">
      <c r="A47" s="26">
        <f t="shared" si="0"/>
        <v>46</v>
      </c>
      <c r="B47" s="26" t="s">
        <v>744</v>
      </c>
      <c r="C47" s="37" t="s">
        <v>745</v>
      </c>
      <c r="D47" s="26" t="s">
        <v>321</v>
      </c>
      <c r="E47" s="37" t="s">
        <v>322</v>
      </c>
      <c r="F47" s="27">
        <v>32552.9</v>
      </c>
      <c r="G47" s="27">
        <v>22161.1</v>
      </c>
      <c r="H47" s="27">
        <v>1489</v>
      </c>
      <c r="I47" s="27">
        <v>19364</v>
      </c>
      <c r="J47" s="28">
        <v>15000614.5</v>
      </c>
      <c r="K47" s="28">
        <v>9719678.8</v>
      </c>
      <c r="L47" s="28">
        <v>584746.2</v>
      </c>
      <c r="M47" s="28">
        <v>6790751.056</v>
      </c>
      <c r="N47" s="28">
        <f t="shared" si="1"/>
        <v>2308028975.94</v>
      </c>
      <c r="O47" s="41">
        <f t="shared" si="2"/>
        <v>0.8931562183103245</v>
      </c>
    </row>
    <row r="48" spans="1:15" ht="11.25">
      <c r="A48" s="26">
        <f t="shared" si="0"/>
        <v>47</v>
      </c>
      <c r="B48" s="26" t="s">
        <v>746</v>
      </c>
      <c r="C48" s="37" t="s">
        <v>747</v>
      </c>
      <c r="D48" s="26" t="s">
        <v>339</v>
      </c>
      <c r="E48" s="37" t="s">
        <v>340</v>
      </c>
      <c r="F48" s="27">
        <v>0</v>
      </c>
      <c r="G48" s="27">
        <v>5650.3</v>
      </c>
      <c r="H48" s="27">
        <v>34386.5</v>
      </c>
      <c r="I48" s="27">
        <v>50499.80000000564</v>
      </c>
      <c r="J48" s="28">
        <v>0</v>
      </c>
      <c r="K48" s="28">
        <v>778636.4</v>
      </c>
      <c r="L48" s="28">
        <v>4652705.5</v>
      </c>
      <c r="M48" s="28">
        <v>6733476.987</v>
      </c>
      <c r="N48" s="28">
        <f t="shared" si="1"/>
        <v>2314762452.927</v>
      </c>
      <c r="O48" s="41">
        <f t="shared" si="2"/>
        <v>0.8957619251296417</v>
      </c>
    </row>
    <row r="49" spans="1:15" ht="11.25">
      <c r="A49" s="26">
        <f t="shared" si="0"/>
        <v>48</v>
      </c>
      <c r="B49" s="26" t="s">
        <v>748</v>
      </c>
      <c r="C49" s="37" t="s">
        <v>749</v>
      </c>
      <c r="D49" s="26" t="s">
        <v>348</v>
      </c>
      <c r="E49" s="37" t="s">
        <v>349</v>
      </c>
      <c r="F49" s="27">
        <v>65.5</v>
      </c>
      <c r="G49" s="27">
        <v>7108.4</v>
      </c>
      <c r="H49" s="27">
        <v>12206.9</v>
      </c>
      <c r="I49" s="27">
        <v>15734.977000000465</v>
      </c>
      <c r="J49" s="28">
        <v>26602.8</v>
      </c>
      <c r="K49" s="28">
        <v>2658978.2</v>
      </c>
      <c r="L49" s="28">
        <v>4518780.6</v>
      </c>
      <c r="M49" s="28">
        <v>6477755.915</v>
      </c>
      <c r="N49" s="28">
        <f t="shared" si="1"/>
        <v>2321240208.842</v>
      </c>
      <c r="O49" s="41">
        <f t="shared" si="2"/>
        <v>0.8982686735441942</v>
      </c>
    </row>
    <row r="50" spans="1:15" ht="11.25">
      <c r="A50" s="26">
        <f t="shared" si="0"/>
        <v>49</v>
      </c>
      <c r="B50" s="26" t="s">
        <v>750</v>
      </c>
      <c r="C50" s="37" t="s">
        <v>751</v>
      </c>
      <c r="D50" s="26" t="s">
        <v>417</v>
      </c>
      <c r="E50" s="37" t="s">
        <v>418</v>
      </c>
      <c r="F50" s="27">
        <v>12480</v>
      </c>
      <c r="G50" s="27">
        <v>12764</v>
      </c>
      <c r="H50" s="27">
        <v>11995.3</v>
      </c>
      <c r="I50" s="27">
        <v>12383.99999999992</v>
      </c>
      <c r="J50" s="28">
        <v>6413358.6</v>
      </c>
      <c r="K50" s="28">
        <v>6591459.4</v>
      </c>
      <c r="L50" s="28">
        <v>6187071.5</v>
      </c>
      <c r="M50" s="28">
        <v>6418285.065</v>
      </c>
      <c r="N50" s="28">
        <f t="shared" si="1"/>
        <v>2327658493.907</v>
      </c>
      <c r="O50" s="41">
        <f t="shared" si="2"/>
        <v>0.9007524080537916</v>
      </c>
    </row>
    <row r="51" spans="1:15" ht="11.25">
      <c r="A51" s="26">
        <f t="shared" si="0"/>
        <v>50</v>
      </c>
      <c r="B51" s="26" t="s">
        <v>752</v>
      </c>
      <c r="C51" s="37" t="s">
        <v>753</v>
      </c>
      <c r="D51" s="26" t="s">
        <v>354</v>
      </c>
      <c r="E51" s="37" t="s">
        <v>355</v>
      </c>
      <c r="F51" s="27">
        <v>3683</v>
      </c>
      <c r="G51" s="27">
        <v>5630</v>
      </c>
      <c r="H51" s="27">
        <v>4298</v>
      </c>
      <c r="I51" s="27">
        <v>4612</v>
      </c>
      <c r="J51" s="28">
        <v>4814413.1</v>
      </c>
      <c r="K51" s="28">
        <v>7295325.1</v>
      </c>
      <c r="L51" s="28">
        <v>5538913.2</v>
      </c>
      <c r="M51" s="28">
        <v>5799466.182</v>
      </c>
      <c r="N51" s="28">
        <f t="shared" si="1"/>
        <v>2333457960.089</v>
      </c>
      <c r="O51" s="41">
        <f t="shared" si="2"/>
        <v>0.9029966733283314</v>
      </c>
    </row>
    <row r="52" spans="1:15" ht="11.25">
      <c r="A52" s="26">
        <f t="shared" si="0"/>
        <v>51</v>
      </c>
      <c r="B52" s="26" t="s">
        <v>754</v>
      </c>
      <c r="C52" s="37" t="s">
        <v>755</v>
      </c>
      <c r="D52" s="26" t="s">
        <v>339</v>
      </c>
      <c r="E52" s="37" t="s">
        <v>340</v>
      </c>
      <c r="F52" s="27">
        <v>53032.6</v>
      </c>
      <c r="G52" s="27">
        <v>69584.4</v>
      </c>
      <c r="H52" s="27">
        <v>45448.9</v>
      </c>
      <c r="I52" s="27">
        <v>40696.966199997725</v>
      </c>
      <c r="J52" s="28">
        <v>7545268.9</v>
      </c>
      <c r="K52" s="28">
        <v>9731654.4</v>
      </c>
      <c r="L52" s="28">
        <v>6348329.9</v>
      </c>
      <c r="M52" s="28">
        <v>5640814.319</v>
      </c>
      <c r="N52" s="28">
        <f t="shared" si="1"/>
        <v>2339098774.408</v>
      </c>
      <c r="O52" s="41">
        <f t="shared" si="2"/>
        <v>0.9051795438372672</v>
      </c>
    </row>
    <row r="53" spans="1:15" ht="11.25">
      <c r="A53" s="26">
        <f t="shared" si="0"/>
        <v>52</v>
      </c>
      <c r="B53" s="26" t="s">
        <v>756</v>
      </c>
      <c r="C53" s="37" t="s">
        <v>757</v>
      </c>
      <c r="D53" s="26" t="s">
        <v>348</v>
      </c>
      <c r="E53" s="37" t="s">
        <v>349</v>
      </c>
      <c r="F53" s="27">
        <v>130.3</v>
      </c>
      <c r="G53" s="27">
        <v>15489.5</v>
      </c>
      <c r="H53" s="27">
        <v>27739</v>
      </c>
      <c r="I53" s="27">
        <v>37379.25699999927</v>
      </c>
      <c r="J53" s="28">
        <v>21021.9</v>
      </c>
      <c r="K53" s="28">
        <v>2314818.5</v>
      </c>
      <c r="L53" s="28">
        <v>4120098.5</v>
      </c>
      <c r="M53" s="28">
        <v>5607793.189</v>
      </c>
      <c r="N53" s="28">
        <f t="shared" si="1"/>
        <v>2344706567.597</v>
      </c>
      <c r="O53" s="41">
        <f t="shared" si="2"/>
        <v>0.9073496358984875</v>
      </c>
    </row>
    <row r="54" spans="1:15" ht="11.25">
      <c r="A54" s="26">
        <f t="shared" si="0"/>
        <v>53</v>
      </c>
      <c r="B54" s="26" t="s">
        <v>758</v>
      </c>
      <c r="C54" s="37" t="s">
        <v>759</v>
      </c>
      <c r="D54" s="26" t="s">
        <v>425</v>
      </c>
      <c r="E54" s="37" t="s">
        <v>426</v>
      </c>
      <c r="F54" s="27">
        <v>2268.6</v>
      </c>
      <c r="G54" s="27">
        <v>2941.5</v>
      </c>
      <c r="H54" s="27">
        <v>4029.8</v>
      </c>
      <c r="I54" s="27">
        <v>3809.693000000013</v>
      </c>
      <c r="J54" s="28">
        <v>3840587.9</v>
      </c>
      <c r="K54" s="28">
        <v>4615431.5</v>
      </c>
      <c r="L54" s="28">
        <v>5912289.6</v>
      </c>
      <c r="M54" s="28">
        <v>5421605.258</v>
      </c>
      <c r="N54" s="28">
        <f t="shared" si="1"/>
        <v>2350128172.855</v>
      </c>
      <c r="O54" s="41">
        <f t="shared" si="2"/>
        <v>0.909447677344191</v>
      </c>
    </row>
    <row r="55" spans="1:15" ht="11.25">
      <c r="A55" s="26">
        <f t="shared" si="0"/>
        <v>54</v>
      </c>
      <c r="B55" s="26" t="s">
        <v>760</v>
      </c>
      <c r="C55" s="37" t="s">
        <v>761</v>
      </c>
      <c r="D55" s="26" t="s">
        <v>339</v>
      </c>
      <c r="E55" s="37" t="s">
        <v>340</v>
      </c>
      <c r="F55" s="27">
        <v>0</v>
      </c>
      <c r="G55" s="27">
        <v>10176.9</v>
      </c>
      <c r="H55" s="27">
        <v>55221.1</v>
      </c>
      <c r="I55" s="27">
        <v>89276.49999999016</v>
      </c>
      <c r="J55" s="28">
        <v>0</v>
      </c>
      <c r="K55" s="28">
        <v>556215.2</v>
      </c>
      <c r="L55" s="28">
        <v>2990106</v>
      </c>
      <c r="M55" s="28">
        <v>4737317.788</v>
      </c>
      <c r="N55" s="28">
        <f t="shared" si="1"/>
        <v>2354865490.643</v>
      </c>
      <c r="O55" s="41">
        <f t="shared" si="2"/>
        <v>0.9112809146581814</v>
      </c>
    </row>
    <row r="56" spans="1:15" ht="11.25">
      <c r="A56" s="26">
        <f t="shared" si="0"/>
        <v>55</v>
      </c>
      <c r="B56" s="26" t="s">
        <v>762</v>
      </c>
      <c r="C56" s="37" t="s">
        <v>763</v>
      </c>
      <c r="D56" s="26" t="s">
        <v>431</v>
      </c>
      <c r="E56" s="37" t="s">
        <v>432</v>
      </c>
      <c r="F56" s="27">
        <v>3223</v>
      </c>
      <c r="G56" s="27">
        <v>1211</v>
      </c>
      <c r="H56" s="27">
        <v>503</v>
      </c>
      <c r="I56" s="27">
        <v>1361</v>
      </c>
      <c r="J56" s="28">
        <v>12752730.4</v>
      </c>
      <c r="K56" s="28">
        <v>4512384.7</v>
      </c>
      <c r="L56" s="28">
        <v>1737452.3</v>
      </c>
      <c r="M56" s="28">
        <v>4685031.796</v>
      </c>
      <c r="N56" s="28">
        <f t="shared" si="1"/>
        <v>2359550522.439</v>
      </c>
      <c r="O56" s="41">
        <f t="shared" si="2"/>
        <v>0.913093918448515</v>
      </c>
    </row>
    <row r="57" spans="1:15" ht="33.75">
      <c r="A57" s="26">
        <f t="shared" si="0"/>
        <v>56</v>
      </c>
      <c r="B57" s="26" t="s">
        <v>764</v>
      </c>
      <c r="C57" s="37" t="s">
        <v>765</v>
      </c>
      <c r="D57" s="26" t="s">
        <v>321</v>
      </c>
      <c r="E57" s="37" t="s">
        <v>322</v>
      </c>
      <c r="F57" s="27">
        <v>5974</v>
      </c>
      <c r="G57" s="27">
        <v>12016</v>
      </c>
      <c r="H57" s="27">
        <v>11011.2</v>
      </c>
      <c r="I57" s="27">
        <v>5853.950000000023</v>
      </c>
      <c r="J57" s="28">
        <v>5487106.4</v>
      </c>
      <c r="K57" s="28">
        <v>10721761.5</v>
      </c>
      <c r="L57" s="28">
        <v>8748994.8</v>
      </c>
      <c r="M57" s="28">
        <v>4613111.476</v>
      </c>
      <c r="N57" s="28">
        <f t="shared" si="1"/>
        <v>2364163633.915</v>
      </c>
      <c r="O57" s="41">
        <f t="shared" si="2"/>
        <v>0.9148790906640717</v>
      </c>
    </row>
    <row r="58" spans="1:15" ht="11.25">
      <c r="A58" s="26">
        <f t="shared" si="0"/>
        <v>57</v>
      </c>
      <c r="B58" s="26" t="s">
        <v>766</v>
      </c>
      <c r="C58" s="37" t="s">
        <v>767</v>
      </c>
      <c r="D58" s="26" t="s">
        <v>339</v>
      </c>
      <c r="E58" s="37" t="s">
        <v>340</v>
      </c>
      <c r="F58" s="27">
        <v>0</v>
      </c>
      <c r="G58" s="27">
        <v>6391.6</v>
      </c>
      <c r="H58" s="27">
        <v>35283.9</v>
      </c>
      <c r="I58" s="27">
        <v>55836.34300000277</v>
      </c>
      <c r="J58" s="28">
        <v>0</v>
      </c>
      <c r="K58" s="28">
        <v>525927.5</v>
      </c>
      <c r="L58" s="28">
        <v>2875591.8</v>
      </c>
      <c r="M58" s="28">
        <v>4457597.256</v>
      </c>
      <c r="N58" s="28">
        <f t="shared" si="1"/>
        <v>2368621231.171</v>
      </c>
      <c r="O58" s="41">
        <f t="shared" si="2"/>
        <v>0.9166040823125401</v>
      </c>
    </row>
    <row r="59" spans="1:15" ht="11.25">
      <c r="A59" s="26">
        <f t="shared" si="0"/>
        <v>58</v>
      </c>
      <c r="B59" s="26" t="s">
        <v>768</v>
      </c>
      <c r="C59" s="37" t="s">
        <v>769</v>
      </c>
      <c r="D59" s="26" t="s">
        <v>339</v>
      </c>
      <c r="E59" s="37" t="s">
        <v>340</v>
      </c>
      <c r="F59" s="27">
        <v>0</v>
      </c>
      <c r="G59" s="27">
        <v>4057.8</v>
      </c>
      <c r="H59" s="27">
        <v>23712.5</v>
      </c>
      <c r="I59" s="27">
        <v>39939.450000005985</v>
      </c>
      <c r="J59" s="28">
        <v>0</v>
      </c>
      <c r="K59" s="28">
        <v>444637.9</v>
      </c>
      <c r="L59" s="28">
        <v>2578049.2</v>
      </c>
      <c r="M59" s="28">
        <v>4268019.024</v>
      </c>
      <c r="N59" s="28">
        <f t="shared" si="1"/>
        <v>2372889250.195</v>
      </c>
      <c r="O59" s="41">
        <f t="shared" si="2"/>
        <v>0.9182557113739127</v>
      </c>
    </row>
    <row r="60" spans="1:15" ht="11.25">
      <c r="A60" s="26">
        <f t="shared" si="0"/>
        <v>59</v>
      </c>
      <c r="B60" s="26" t="s">
        <v>770</v>
      </c>
      <c r="C60" s="37" t="s">
        <v>771</v>
      </c>
      <c r="D60" s="26" t="s">
        <v>339</v>
      </c>
      <c r="E60" s="37" t="s">
        <v>340</v>
      </c>
      <c r="F60" s="27">
        <v>92248.3</v>
      </c>
      <c r="G60" s="27">
        <v>113049.1</v>
      </c>
      <c r="H60" s="27">
        <v>77801.6</v>
      </c>
      <c r="I60" s="27">
        <v>68919.9822000053</v>
      </c>
      <c r="J60" s="28">
        <v>5289687.9</v>
      </c>
      <c r="K60" s="28">
        <v>6260321.2</v>
      </c>
      <c r="L60" s="28">
        <v>4283777.3</v>
      </c>
      <c r="M60" s="28">
        <v>4063999.703</v>
      </c>
      <c r="N60" s="28">
        <f t="shared" si="1"/>
        <v>2376953249.8980002</v>
      </c>
      <c r="O60" s="41">
        <f t="shared" si="2"/>
        <v>0.919828389465819</v>
      </c>
    </row>
    <row r="61" spans="1:15" ht="11.25">
      <c r="A61" s="26">
        <f t="shared" si="0"/>
        <v>60</v>
      </c>
      <c r="B61" s="26" t="s">
        <v>772</v>
      </c>
      <c r="C61" s="37" t="s">
        <v>773</v>
      </c>
      <c r="D61" s="26" t="s">
        <v>428</v>
      </c>
      <c r="E61" s="37" t="s">
        <v>429</v>
      </c>
      <c r="F61" s="27">
        <v>0</v>
      </c>
      <c r="G61" s="27">
        <v>0</v>
      </c>
      <c r="H61" s="27">
        <v>0</v>
      </c>
      <c r="I61" s="27">
        <v>308.015</v>
      </c>
      <c r="J61" s="28">
        <v>0</v>
      </c>
      <c r="K61" s="28">
        <v>0</v>
      </c>
      <c r="L61" s="28">
        <v>0</v>
      </c>
      <c r="M61" s="28">
        <v>4040468.898</v>
      </c>
      <c r="N61" s="28">
        <f t="shared" si="1"/>
        <v>2380993718.796</v>
      </c>
      <c r="O61" s="41">
        <f t="shared" si="2"/>
        <v>0.921391961656098</v>
      </c>
    </row>
    <row r="62" spans="1:15" ht="33.75">
      <c r="A62" s="26">
        <f t="shared" si="0"/>
        <v>61</v>
      </c>
      <c r="B62" s="26" t="s">
        <v>774</v>
      </c>
      <c r="C62" s="37" t="s">
        <v>775</v>
      </c>
      <c r="D62" s="26" t="s">
        <v>321</v>
      </c>
      <c r="E62" s="37" t="s">
        <v>322</v>
      </c>
      <c r="F62" s="27">
        <v>7445</v>
      </c>
      <c r="G62" s="27">
        <v>8248</v>
      </c>
      <c r="H62" s="27">
        <v>8413.9</v>
      </c>
      <c r="I62" s="27">
        <v>8452.000000000033</v>
      </c>
      <c r="J62" s="28">
        <v>3437321.6</v>
      </c>
      <c r="K62" s="28">
        <v>3781644.8</v>
      </c>
      <c r="L62" s="28">
        <v>3865538.3</v>
      </c>
      <c r="M62" s="28">
        <v>3969988.626</v>
      </c>
      <c r="N62" s="28">
        <f t="shared" si="1"/>
        <v>2384963707.422</v>
      </c>
      <c r="O62" s="41">
        <f t="shared" si="2"/>
        <v>0.9229282595383588</v>
      </c>
    </row>
    <row r="63" spans="1:15" ht="11.25">
      <c r="A63" s="26">
        <f t="shared" si="0"/>
        <v>62</v>
      </c>
      <c r="B63" s="26" t="s">
        <v>776</v>
      </c>
      <c r="C63" s="37" t="s">
        <v>777</v>
      </c>
      <c r="D63" s="26" t="s">
        <v>339</v>
      </c>
      <c r="E63" s="37" t="s">
        <v>340</v>
      </c>
      <c r="F63" s="27">
        <v>0</v>
      </c>
      <c r="G63" s="27">
        <v>2240.8</v>
      </c>
      <c r="H63" s="27">
        <v>13565.2</v>
      </c>
      <c r="I63" s="27">
        <v>19717.037000001</v>
      </c>
      <c r="J63" s="28">
        <v>0</v>
      </c>
      <c r="K63" s="28">
        <v>465012.2</v>
      </c>
      <c r="L63" s="28">
        <v>2771252.8</v>
      </c>
      <c r="M63" s="28">
        <v>3954010.47</v>
      </c>
      <c r="N63" s="28">
        <f t="shared" si="1"/>
        <v>2388917717.8919997</v>
      </c>
      <c r="O63" s="41">
        <f t="shared" si="2"/>
        <v>0.9244583742272813</v>
      </c>
    </row>
    <row r="64" spans="1:15" ht="11.25">
      <c r="A64" s="26">
        <f t="shared" si="0"/>
        <v>63</v>
      </c>
      <c r="B64" s="26" t="s">
        <v>778</v>
      </c>
      <c r="C64" s="37" t="s">
        <v>779</v>
      </c>
      <c r="D64" s="26" t="s">
        <v>375</v>
      </c>
      <c r="E64" s="37" t="s">
        <v>376</v>
      </c>
      <c r="F64" s="27">
        <v>6435</v>
      </c>
      <c r="G64" s="27">
        <v>5167.5</v>
      </c>
      <c r="H64" s="27">
        <v>6291</v>
      </c>
      <c r="I64" s="27">
        <v>5254</v>
      </c>
      <c r="J64" s="28">
        <v>5121742.5</v>
      </c>
      <c r="K64" s="28">
        <v>4114894.3</v>
      </c>
      <c r="L64" s="28">
        <v>5013840.1</v>
      </c>
      <c r="M64" s="28">
        <v>3905895.349</v>
      </c>
      <c r="N64" s="28">
        <f t="shared" si="1"/>
        <v>2392823613.2409997</v>
      </c>
      <c r="O64" s="41">
        <f t="shared" si="2"/>
        <v>0.9259698694274695</v>
      </c>
    </row>
    <row r="65" spans="1:15" ht="11.25">
      <c r="A65" s="26">
        <f t="shared" si="0"/>
        <v>64</v>
      </c>
      <c r="B65" s="26" t="s">
        <v>780</v>
      </c>
      <c r="C65" s="37" t="s">
        <v>781</v>
      </c>
      <c r="D65" s="26" t="s">
        <v>339</v>
      </c>
      <c r="E65" s="37" t="s">
        <v>340</v>
      </c>
      <c r="F65" s="27">
        <v>58605.8</v>
      </c>
      <c r="G65" s="27">
        <v>72361.2</v>
      </c>
      <c r="H65" s="27">
        <v>49099.2</v>
      </c>
      <c r="I65" s="27">
        <v>46687.210800003115</v>
      </c>
      <c r="J65" s="28">
        <v>5016085</v>
      </c>
      <c r="K65" s="28">
        <v>6057245.8</v>
      </c>
      <c r="L65" s="28">
        <v>4083859.7</v>
      </c>
      <c r="M65" s="28">
        <v>3903247.783</v>
      </c>
      <c r="N65" s="28">
        <f t="shared" si="1"/>
        <v>2396726861.0239997</v>
      </c>
      <c r="O65" s="41">
        <f t="shared" si="2"/>
        <v>0.9274803400781131</v>
      </c>
    </row>
    <row r="66" spans="1:15" ht="11.25">
      <c r="A66" s="26">
        <f t="shared" si="0"/>
        <v>65</v>
      </c>
      <c r="B66" s="26" t="s">
        <v>782</v>
      </c>
      <c r="C66" s="37" t="s">
        <v>783</v>
      </c>
      <c r="D66" s="26" t="s">
        <v>440</v>
      </c>
      <c r="E66" s="37" t="s">
        <v>441</v>
      </c>
      <c r="F66" s="27">
        <v>0</v>
      </c>
      <c r="G66" s="27">
        <v>493.4</v>
      </c>
      <c r="H66" s="27">
        <v>793.1</v>
      </c>
      <c r="I66" s="27">
        <v>666.3979999999989</v>
      </c>
      <c r="J66" s="28">
        <v>0</v>
      </c>
      <c r="K66" s="28">
        <v>2918897</v>
      </c>
      <c r="L66" s="28">
        <v>4575418.7</v>
      </c>
      <c r="M66" s="28">
        <v>3820953.068</v>
      </c>
      <c r="N66" s="28">
        <f t="shared" si="1"/>
        <v>2400547814.0919995</v>
      </c>
      <c r="O66" s="41">
        <f t="shared" si="2"/>
        <v>0.9289589644923348</v>
      </c>
    </row>
    <row r="67" spans="1:15" ht="11.25">
      <c r="A67" s="26">
        <f t="shared" si="0"/>
        <v>66</v>
      </c>
      <c r="B67" s="26" t="s">
        <v>784</v>
      </c>
      <c r="C67" s="37" t="s">
        <v>785</v>
      </c>
      <c r="D67" s="26" t="s">
        <v>339</v>
      </c>
      <c r="E67" s="37" t="s">
        <v>340</v>
      </c>
      <c r="F67" s="27">
        <v>40801.3</v>
      </c>
      <c r="G67" s="27">
        <v>51761.8</v>
      </c>
      <c r="H67" s="27">
        <v>35566.5</v>
      </c>
      <c r="I67" s="27">
        <v>32853.0681000035</v>
      </c>
      <c r="J67" s="28">
        <v>4682744.1</v>
      </c>
      <c r="K67" s="28">
        <v>5822005.4</v>
      </c>
      <c r="L67" s="28">
        <v>3977470.8</v>
      </c>
      <c r="M67" s="28">
        <v>3765848.27</v>
      </c>
      <c r="N67" s="28">
        <f t="shared" si="1"/>
        <v>2404313662.3619995</v>
      </c>
      <c r="O67" s="41">
        <f t="shared" si="2"/>
        <v>0.9304162645672586</v>
      </c>
    </row>
    <row r="68" spans="1:15" ht="11.25">
      <c r="A68" s="26">
        <f aca="true" t="shared" si="3" ref="A68:A131">A67+1</f>
        <v>67</v>
      </c>
      <c r="B68" s="26" t="s">
        <v>786</v>
      </c>
      <c r="C68" s="37" t="s">
        <v>787</v>
      </c>
      <c r="D68" s="26" t="s">
        <v>451</v>
      </c>
      <c r="E68" s="37" t="s">
        <v>452</v>
      </c>
      <c r="F68" s="27">
        <v>23484</v>
      </c>
      <c r="G68" s="27">
        <v>29785</v>
      </c>
      <c r="H68" s="27">
        <v>32181</v>
      </c>
      <c r="I68" s="27">
        <v>7146.000000000022</v>
      </c>
      <c r="J68" s="28">
        <v>11847035.4</v>
      </c>
      <c r="K68" s="28">
        <v>15138267.3</v>
      </c>
      <c r="L68" s="28">
        <v>16226124.2</v>
      </c>
      <c r="M68" s="28">
        <v>3597663.81</v>
      </c>
      <c r="N68" s="28">
        <f aca="true" t="shared" si="4" ref="N68:N131">M68+N67</f>
        <v>2407911326.1719995</v>
      </c>
      <c r="O68" s="41">
        <f aca="true" t="shared" si="5" ref="O68:O131">N68/M$637</f>
        <v>0.93180848097216</v>
      </c>
    </row>
    <row r="69" spans="1:15" ht="11.25">
      <c r="A69" s="26">
        <f t="shared" si="3"/>
        <v>68</v>
      </c>
      <c r="B69" s="26" t="s">
        <v>788</v>
      </c>
      <c r="C69" s="37" t="s">
        <v>789</v>
      </c>
      <c r="D69" s="26" t="s">
        <v>375</v>
      </c>
      <c r="E69" s="37" t="s">
        <v>376</v>
      </c>
      <c r="F69" s="27">
        <v>1336</v>
      </c>
      <c r="G69" s="27">
        <v>2021</v>
      </c>
      <c r="H69" s="27">
        <v>2021</v>
      </c>
      <c r="I69" s="27">
        <v>2372</v>
      </c>
      <c r="J69" s="28">
        <v>2095513</v>
      </c>
      <c r="K69" s="28">
        <v>3175080.1</v>
      </c>
      <c r="L69" s="28">
        <v>3188966.6</v>
      </c>
      <c r="M69" s="28">
        <v>3476093.39</v>
      </c>
      <c r="N69" s="28">
        <f t="shared" si="4"/>
        <v>2411387419.5619993</v>
      </c>
      <c r="O69" s="41">
        <f t="shared" si="5"/>
        <v>0.9331536523105923</v>
      </c>
    </row>
    <row r="70" spans="1:15" ht="33.75">
      <c r="A70" s="26">
        <f t="shared" si="3"/>
        <v>69</v>
      </c>
      <c r="B70" s="26" t="s">
        <v>790</v>
      </c>
      <c r="C70" s="37" t="s">
        <v>791</v>
      </c>
      <c r="D70" s="26" t="s">
        <v>321</v>
      </c>
      <c r="E70" s="37" t="s">
        <v>322</v>
      </c>
      <c r="F70" s="27">
        <v>0</v>
      </c>
      <c r="G70" s="27">
        <v>0</v>
      </c>
      <c r="H70" s="27">
        <v>4315.8</v>
      </c>
      <c r="I70" s="27">
        <v>3068.0670000000064</v>
      </c>
      <c r="J70" s="28">
        <v>0</v>
      </c>
      <c r="K70" s="28">
        <v>0</v>
      </c>
      <c r="L70" s="28">
        <v>4905495.7</v>
      </c>
      <c r="M70" s="28">
        <v>3475922.21</v>
      </c>
      <c r="N70" s="28">
        <f t="shared" si="4"/>
        <v>2414863341.7719994</v>
      </c>
      <c r="O70" s="41">
        <f t="shared" si="5"/>
        <v>0.9344987574061469</v>
      </c>
    </row>
    <row r="71" spans="1:15" ht="33.75">
      <c r="A71" s="26">
        <f t="shared" si="3"/>
        <v>70</v>
      </c>
      <c r="B71" s="26" t="s">
        <v>792</v>
      </c>
      <c r="C71" s="37" t="s">
        <v>793</v>
      </c>
      <c r="D71" s="26" t="s">
        <v>321</v>
      </c>
      <c r="E71" s="37" t="s">
        <v>322</v>
      </c>
      <c r="F71" s="27">
        <v>27671.4</v>
      </c>
      <c r="G71" s="27">
        <v>29870.7</v>
      </c>
      <c r="H71" s="27">
        <v>24466.1</v>
      </c>
      <c r="I71" s="27">
        <v>17070</v>
      </c>
      <c r="J71" s="28">
        <v>5496874.8</v>
      </c>
      <c r="K71" s="28">
        <v>5979663.2</v>
      </c>
      <c r="L71" s="28">
        <v>4940764.5</v>
      </c>
      <c r="M71" s="28">
        <v>3430544.732</v>
      </c>
      <c r="N71" s="28">
        <f t="shared" si="4"/>
        <v>2418293886.503999</v>
      </c>
      <c r="O71" s="41">
        <f t="shared" si="5"/>
        <v>0.9358263024203205</v>
      </c>
    </row>
    <row r="72" spans="1:15" ht="11.25">
      <c r="A72" s="26">
        <f t="shared" si="3"/>
        <v>71</v>
      </c>
      <c r="B72" s="26" t="s">
        <v>794</v>
      </c>
      <c r="C72" s="37" t="s">
        <v>795</v>
      </c>
      <c r="D72" s="26" t="s">
        <v>339</v>
      </c>
      <c r="E72" s="37" t="s">
        <v>340</v>
      </c>
      <c r="F72" s="27">
        <v>21164.2</v>
      </c>
      <c r="G72" s="27">
        <v>27398</v>
      </c>
      <c r="H72" s="27">
        <v>18764.4</v>
      </c>
      <c r="I72" s="27">
        <v>16166.84409999496</v>
      </c>
      <c r="J72" s="28">
        <v>4547943.6</v>
      </c>
      <c r="K72" s="28">
        <v>5688028.9</v>
      </c>
      <c r="L72" s="28">
        <v>3811966.4</v>
      </c>
      <c r="M72" s="28">
        <v>3324443.394</v>
      </c>
      <c r="N72" s="28">
        <f t="shared" si="4"/>
        <v>2421618329.8979993</v>
      </c>
      <c r="O72" s="41">
        <f t="shared" si="5"/>
        <v>0.9371127885609734</v>
      </c>
    </row>
    <row r="73" spans="1:15" ht="11.25">
      <c r="A73" s="26">
        <f t="shared" si="3"/>
        <v>72</v>
      </c>
      <c r="B73" s="26" t="s">
        <v>796</v>
      </c>
      <c r="C73" s="37" t="s">
        <v>797</v>
      </c>
      <c r="D73" s="26" t="s">
        <v>339</v>
      </c>
      <c r="E73" s="37" t="s">
        <v>340</v>
      </c>
      <c r="F73" s="27">
        <v>0</v>
      </c>
      <c r="G73" s="27">
        <v>8548.2</v>
      </c>
      <c r="H73" s="27">
        <v>46710</v>
      </c>
      <c r="I73" s="27">
        <v>79600.03300001539</v>
      </c>
      <c r="J73" s="28">
        <v>0</v>
      </c>
      <c r="K73" s="28">
        <v>347408.8</v>
      </c>
      <c r="L73" s="28">
        <v>1916174.7</v>
      </c>
      <c r="M73" s="28">
        <v>3173709.22</v>
      </c>
      <c r="N73" s="28">
        <f t="shared" si="4"/>
        <v>2424792039.117999</v>
      </c>
      <c r="O73" s="41">
        <f t="shared" si="5"/>
        <v>0.9383409439067255</v>
      </c>
    </row>
    <row r="74" spans="1:15" ht="11.25">
      <c r="A74" s="26">
        <f t="shared" si="3"/>
        <v>73</v>
      </c>
      <c r="B74" s="26" t="s">
        <v>798</v>
      </c>
      <c r="C74" s="37" t="s">
        <v>799</v>
      </c>
      <c r="D74" s="26" t="s">
        <v>454</v>
      </c>
      <c r="E74" s="37" t="s">
        <v>455</v>
      </c>
      <c r="F74" s="27">
        <v>0</v>
      </c>
      <c r="G74" s="27">
        <v>0</v>
      </c>
      <c r="H74" s="27">
        <v>1638.4</v>
      </c>
      <c r="I74" s="27">
        <v>2573.116999999998</v>
      </c>
      <c r="J74" s="28">
        <v>0</v>
      </c>
      <c r="K74" s="28">
        <v>0</v>
      </c>
      <c r="L74" s="28">
        <v>2356234.9</v>
      </c>
      <c r="M74" s="28">
        <v>3025994.596</v>
      </c>
      <c r="N74" s="28">
        <f t="shared" si="4"/>
        <v>2427818033.7139993</v>
      </c>
      <c r="O74" s="41">
        <f t="shared" si="5"/>
        <v>0.939511936956711</v>
      </c>
    </row>
    <row r="75" spans="1:15" ht="11.25">
      <c r="A75" s="26">
        <f t="shared" si="3"/>
        <v>74</v>
      </c>
      <c r="B75" s="26" t="s">
        <v>800</v>
      </c>
      <c r="C75" s="37" t="s">
        <v>801</v>
      </c>
      <c r="D75" s="26" t="s">
        <v>420</v>
      </c>
      <c r="E75" s="37" t="s">
        <v>419</v>
      </c>
      <c r="F75" s="27">
        <v>0</v>
      </c>
      <c r="G75" s="27">
        <v>111007.5</v>
      </c>
      <c r="H75" s="27">
        <v>78941.9</v>
      </c>
      <c r="I75" s="27">
        <v>12289.655502963149</v>
      </c>
      <c r="J75" s="28">
        <v>0</v>
      </c>
      <c r="K75" s="28">
        <v>75782012.5</v>
      </c>
      <c r="L75" s="28">
        <v>33867705.8</v>
      </c>
      <c r="M75" s="28">
        <v>3020315.6267</v>
      </c>
      <c r="N75" s="28">
        <f t="shared" si="4"/>
        <v>2430838349.340699</v>
      </c>
      <c r="O75" s="41">
        <f t="shared" si="5"/>
        <v>0.9406807323710529</v>
      </c>
    </row>
    <row r="76" spans="1:15" ht="11.25">
      <c r="A76" s="26">
        <f t="shared" si="3"/>
        <v>75</v>
      </c>
      <c r="B76" s="26" t="s">
        <v>802</v>
      </c>
      <c r="C76" s="37" t="s">
        <v>803</v>
      </c>
      <c r="D76" s="26" t="s">
        <v>339</v>
      </c>
      <c r="E76" s="37" t="s">
        <v>340</v>
      </c>
      <c r="F76" s="27">
        <v>5706.2</v>
      </c>
      <c r="G76" s="27">
        <v>6524.7</v>
      </c>
      <c r="H76" s="27">
        <v>4172.5</v>
      </c>
      <c r="I76" s="27">
        <v>4259</v>
      </c>
      <c r="J76" s="28">
        <v>4074871.1</v>
      </c>
      <c r="K76" s="28">
        <v>4578341.1</v>
      </c>
      <c r="L76" s="28">
        <v>2916837.7</v>
      </c>
      <c r="M76" s="28">
        <v>2905073.795</v>
      </c>
      <c r="N76" s="28">
        <f t="shared" si="4"/>
        <v>2433743423.1356993</v>
      </c>
      <c r="O76" s="41">
        <f t="shared" si="5"/>
        <v>0.9418049317427691</v>
      </c>
    </row>
    <row r="77" spans="1:15" ht="11.25">
      <c r="A77" s="26">
        <f t="shared" si="3"/>
        <v>76</v>
      </c>
      <c r="B77" s="26" t="s">
        <v>804</v>
      </c>
      <c r="C77" s="37" t="s">
        <v>805</v>
      </c>
      <c r="D77" s="26" t="s">
        <v>339</v>
      </c>
      <c r="E77" s="37" t="s">
        <v>340</v>
      </c>
      <c r="F77" s="27">
        <v>0</v>
      </c>
      <c r="G77" s="27">
        <v>4463.1</v>
      </c>
      <c r="H77" s="27">
        <v>27583.2</v>
      </c>
      <c r="I77" s="27">
        <v>43539.99999999917</v>
      </c>
      <c r="J77" s="28">
        <v>0</v>
      </c>
      <c r="K77" s="28">
        <v>302987.2</v>
      </c>
      <c r="L77" s="28">
        <v>1860334</v>
      </c>
      <c r="M77" s="28">
        <v>2881187.057</v>
      </c>
      <c r="N77" s="28">
        <f t="shared" si="4"/>
        <v>2436624610.1926994</v>
      </c>
      <c r="O77" s="41">
        <f t="shared" si="5"/>
        <v>0.9429198874746516</v>
      </c>
    </row>
    <row r="78" spans="1:15" ht="11.25">
      <c r="A78" s="26">
        <f t="shared" si="3"/>
        <v>77</v>
      </c>
      <c r="B78" s="26" t="s">
        <v>806</v>
      </c>
      <c r="C78" s="37" t="s">
        <v>807</v>
      </c>
      <c r="D78" s="26" t="s">
        <v>437</v>
      </c>
      <c r="E78" s="37" t="s">
        <v>438</v>
      </c>
      <c r="F78" s="27">
        <v>1200</v>
      </c>
      <c r="G78" s="27">
        <v>1428</v>
      </c>
      <c r="H78" s="27">
        <v>1727</v>
      </c>
      <c r="I78" s="27">
        <v>1873</v>
      </c>
      <c r="J78" s="28">
        <v>1904875.8</v>
      </c>
      <c r="K78" s="28">
        <v>2290087</v>
      </c>
      <c r="L78" s="28">
        <v>2749503.9</v>
      </c>
      <c r="M78" s="28">
        <v>2827479.225</v>
      </c>
      <c r="N78" s="28">
        <f t="shared" si="4"/>
        <v>2439452089.4176993</v>
      </c>
      <c r="O78" s="41">
        <f t="shared" si="5"/>
        <v>0.9440140594622123</v>
      </c>
    </row>
    <row r="79" spans="1:15" ht="22.5">
      <c r="A79" s="26">
        <f t="shared" si="3"/>
        <v>78</v>
      </c>
      <c r="B79" s="26" t="s">
        <v>808</v>
      </c>
      <c r="C79" s="37" t="s">
        <v>809</v>
      </c>
      <c r="D79" s="26" t="s">
        <v>387</v>
      </c>
      <c r="E79" s="37" t="s">
        <v>388</v>
      </c>
      <c r="F79" s="27">
        <v>15</v>
      </c>
      <c r="G79" s="27">
        <v>4181</v>
      </c>
      <c r="H79" s="27">
        <v>26759.9</v>
      </c>
      <c r="I79" s="27">
        <v>28081.400000000147</v>
      </c>
      <c r="J79" s="28">
        <v>1722.9</v>
      </c>
      <c r="K79" s="28">
        <v>452258.7</v>
      </c>
      <c r="L79" s="28">
        <v>2761137.2</v>
      </c>
      <c r="M79" s="28">
        <v>2821473.06</v>
      </c>
      <c r="N79" s="28">
        <f t="shared" si="4"/>
        <v>2442273562.4776993</v>
      </c>
      <c r="O79" s="41">
        <f t="shared" si="5"/>
        <v>0.9451059071966228</v>
      </c>
    </row>
    <row r="80" spans="1:15" ht="11.25">
      <c r="A80" s="26">
        <f t="shared" si="3"/>
        <v>79</v>
      </c>
      <c r="B80" s="26" t="s">
        <v>810</v>
      </c>
      <c r="C80" s="37" t="s">
        <v>811</v>
      </c>
      <c r="D80" s="26" t="s">
        <v>449</v>
      </c>
      <c r="E80" s="37" t="s">
        <v>448</v>
      </c>
      <c r="F80" s="27">
        <v>27247.4</v>
      </c>
      <c r="G80" s="27">
        <v>29184.4</v>
      </c>
      <c r="H80" s="27">
        <v>29683.9</v>
      </c>
      <c r="I80" s="27">
        <v>17348.18910000042</v>
      </c>
      <c r="J80" s="28">
        <v>8025120.6</v>
      </c>
      <c r="K80" s="28">
        <v>8912151.7</v>
      </c>
      <c r="L80" s="28">
        <v>9027879.6</v>
      </c>
      <c r="M80" s="28">
        <v>2778648.256</v>
      </c>
      <c r="N80" s="28">
        <f t="shared" si="4"/>
        <v>2445052210.7336993</v>
      </c>
      <c r="O80" s="41">
        <f t="shared" si="5"/>
        <v>0.9461811826780898</v>
      </c>
    </row>
    <row r="81" spans="1:15" ht="22.5">
      <c r="A81" s="26">
        <f t="shared" si="3"/>
        <v>80</v>
      </c>
      <c r="B81" s="26" t="s">
        <v>812</v>
      </c>
      <c r="C81" s="37" t="s">
        <v>813</v>
      </c>
      <c r="D81" s="26" t="s">
        <v>459</v>
      </c>
      <c r="E81" s="37" t="s">
        <v>460</v>
      </c>
      <c r="F81" s="27">
        <v>10880.7</v>
      </c>
      <c r="G81" s="27">
        <v>18394.4</v>
      </c>
      <c r="H81" s="27">
        <v>18344.8</v>
      </c>
      <c r="I81" s="27">
        <v>16778</v>
      </c>
      <c r="J81" s="28">
        <v>2618672.7</v>
      </c>
      <c r="K81" s="28">
        <v>3699309.2</v>
      </c>
      <c r="L81" s="28">
        <v>3208591.5</v>
      </c>
      <c r="M81" s="28">
        <v>2648255.714</v>
      </c>
      <c r="N81" s="28">
        <f t="shared" si="4"/>
        <v>2447700466.4476995</v>
      </c>
      <c r="O81" s="41">
        <f t="shared" si="5"/>
        <v>0.9472059991267965</v>
      </c>
    </row>
    <row r="82" spans="1:15" ht="11.25">
      <c r="A82" s="26">
        <f t="shared" si="3"/>
        <v>81</v>
      </c>
      <c r="B82" s="26" t="s">
        <v>814</v>
      </c>
      <c r="C82" s="37" t="s">
        <v>815</v>
      </c>
      <c r="D82" s="26" t="s">
        <v>339</v>
      </c>
      <c r="E82" s="37" t="s">
        <v>340</v>
      </c>
      <c r="F82" s="27">
        <v>77266.1</v>
      </c>
      <c r="G82" s="27">
        <v>100572.1</v>
      </c>
      <c r="H82" s="27">
        <v>70123.2</v>
      </c>
      <c r="I82" s="27">
        <v>63663.63750001321</v>
      </c>
      <c r="J82" s="28">
        <v>3319743.5</v>
      </c>
      <c r="K82" s="28">
        <v>4161464.7</v>
      </c>
      <c r="L82" s="28">
        <v>2872383.1</v>
      </c>
      <c r="M82" s="28">
        <v>2619036.353</v>
      </c>
      <c r="N82" s="28">
        <f t="shared" si="4"/>
        <v>2450319502.8006997</v>
      </c>
      <c r="O82" s="41">
        <f t="shared" si="5"/>
        <v>0.9482195083283914</v>
      </c>
    </row>
    <row r="83" spans="1:15" ht="11.25">
      <c r="A83" s="26">
        <f t="shared" si="3"/>
        <v>82</v>
      </c>
      <c r="B83" s="26" t="s">
        <v>816</v>
      </c>
      <c r="C83" s="37" t="s">
        <v>817</v>
      </c>
      <c r="D83" s="26" t="s">
        <v>375</v>
      </c>
      <c r="E83" s="37" t="s">
        <v>376</v>
      </c>
      <c r="F83" s="27">
        <v>561</v>
      </c>
      <c r="G83" s="27">
        <v>1188</v>
      </c>
      <c r="H83" s="27">
        <v>1206</v>
      </c>
      <c r="I83" s="27">
        <v>1161</v>
      </c>
      <c r="J83" s="28">
        <v>1359144.9</v>
      </c>
      <c r="K83" s="28">
        <v>2813735.2</v>
      </c>
      <c r="L83" s="28">
        <v>2856480.5</v>
      </c>
      <c r="M83" s="28">
        <v>2599492.61</v>
      </c>
      <c r="N83" s="28">
        <f t="shared" si="4"/>
        <v>2452918995.4107</v>
      </c>
      <c r="O83" s="41">
        <f t="shared" si="5"/>
        <v>0.9492254545332599</v>
      </c>
    </row>
    <row r="84" spans="1:15" ht="11.25">
      <c r="A84" s="26">
        <f t="shared" si="3"/>
        <v>83</v>
      </c>
      <c r="B84" s="26" t="s">
        <v>818</v>
      </c>
      <c r="C84" s="37" t="s">
        <v>819</v>
      </c>
      <c r="D84" s="26" t="s">
        <v>446</v>
      </c>
      <c r="E84" s="37" t="s">
        <v>447</v>
      </c>
      <c r="F84" s="27">
        <v>2642.6</v>
      </c>
      <c r="G84" s="27">
        <v>4700.3</v>
      </c>
      <c r="H84" s="27">
        <v>7623.5</v>
      </c>
      <c r="I84" s="27">
        <v>8666.25999999996</v>
      </c>
      <c r="J84" s="28">
        <v>772260.8</v>
      </c>
      <c r="K84" s="28">
        <v>1367774.6</v>
      </c>
      <c r="L84" s="28">
        <v>2235846.2</v>
      </c>
      <c r="M84" s="28">
        <v>2538913.882</v>
      </c>
      <c r="N84" s="28">
        <f t="shared" si="4"/>
        <v>2455457909.2927</v>
      </c>
      <c r="O84" s="41">
        <f t="shared" si="5"/>
        <v>0.9502079581088657</v>
      </c>
    </row>
    <row r="85" spans="1:15" ht="11.25">
      <c r="A85" s="26">
        <f t="shared" si="3"/>
        <v>84</v>
      </c>
      <c r="B85" s="26" t="s">
        <v>820</v>
      </c>
      <c r="C85" s="37" t="s">
        <v>821</v>
      </c>
      <c r="D85" s="26" t="s">
        <v>339</v>
      </c>
      <c r="E85" s="37" t="s">
        <v>340</v>
      </c>
      <c r="F85" s="27">
        <v>0</v>
      </c>
      <c r="G85" s="27">
        <v>8971.6</v>
      </c>
      <c r="H85" s="27">
        <v>52626</v>
      </c>
      <c r="I85" s="27">
        <v>92777.50299998114</v>
      </c>
      <c r="J85" s="28">
        <v>0</v>
      </c>
      <c r="K85" s="28">
        <v>244424.8</v>
      </c>
      <c r="L85" s="28">
        <v>1424567.9</v>
      </c>
      <c r="M85" s="28">
        <v>2471729.594</v>
      </c>
      <c r="N85" s="28">
        <f t="shared" si="4"/>
        <v>2457929638.8866997</v>
      </c>
      <c r="O85" s="41">
        <f t="shared" si="5"/>
        <v>0.951164462849437</v>
      </c>
    </row>
    <row r="86" spans="1:15" ht="33.75">
      <c r="A86" s="26">
        <f t="shared" si="3"/>
        <v>85</v>
      </c>
      <c r="B86" s="26" t="s">
        <v>822</v>
      </c>
      <c r="C86" s="37" t="s">
        <v>823</v>
      </c>
      <c r="D86" s="26" t="s">
        <v>321</v>
      </c>
      <c r="E86" s="37" t="s">
        <v>322</v>
      </c>
      <c r="F86" s="27">
        <v>0</v>
      </c>
      <c r="G86" s="27">
        <v>1193.7</v>
      </c>
      <c r="H86" s="27">
        <v>8408</v>
      </c>
      <c r="I86" s="27">
        <v>12228.000000000604</v>
      </c>
      <c r="J86" s="28">
        <v>0</v>
      </c>
      <c r="K86" s="28">
        <v>255444.8</v>
      </c>
      <c r="L86" s="28">
        <v>1745837.8</v>
      </c>
      <c r="M86" s="28">
        <v>2456580.513</v>
      </c>
      <c r="N86" s="28">
        <f t="shared" si="4"/>
        <v>2460386219.3996997</v>
      </c>
      <c r="O86" s="41">
        <f t="shared" si="5"/>
        <v>0.9521151052303769</v>
      </c>
    </row>
    <row r="87" spans="1:15" ht="11.25">
      <c r="A87" s="26">
        <f t="shared" si="3"/>
        <v>86</v>
      </c>
      <c r="B87" s="26" t="s">
        <v>824</v>
      </c>
      <c r="C87" s="37" t="s">
        <v>825</v>
      </c>
      <c r="D87" s="26" t="s">
        <v>366</v>
      </c>
      <c r="E87" s="37" t="s">
        <v>367</v>
      </c>
      <c r="F87" s="27">
        <v>77844.7</v>
      </c>
      <c r="G87" s="27">
        <v>68291.4</v>
      </c>
      <c r="H87" s="27">
        <v>50403.3</v>
      </c>
      <c r="I87" s="27">
        <v>61609.337100005534</v>
      </c>
      <c r="J87" s="28">
        <v>4820773.6</v>
      </c>
      <c r="K87" s="28">
        <v>3507732.3</v>
      </c>
      <c r="L87" s="28">
        <v>2179197.9</v>
      </c>
      <c r="M87" s="28">
        <v>2421663.059</v>
      </c>
      <c r="N87" s="28">
        <f t="shared" si="4"/>
        <v>2462807882.4586997</v>
      </c>
      <c r="O87" s="41">
        <f t="shared" si="5"/>
        <v>0.9530522353281121</v>
      </c>
    </row>
    <row r="88" spans="1:15" ht="11.25">
      <c r="A88" s="26">
        <f t="shared" si="3"/>
        <v>87</v>
      </c>
      <c r="B88" s="26" t="s">
        <v>826</v>
      </c>
      <c r="C88" s="37" t="s">
        <v>827</v>
      </c>
      <c r="D88" s="26" t="s">
        <v>465</v>
      </c>
      <c r="E88" s="37" t="s">
        <v>466</v>
      </c>
      <c r="F88" s="27">
        <v>5640.4</v>
      </c>
      <c r="G88" s="27">
        <v>7649.8</v>
      </c>
      <c r="H88" s="27">
        <v>6791.9</v>
      </c>
      <c r="I88" s="27">
        <v>5486.651000000178</v>
      </c>
      <c r="J88" s="28">
        <v>2501929.3</v>
      </c>
      <c r="K88" s="28">
        <v>3371606</v>
      </c>
      <c r="L88" s="28">
        <v>3004643.1</v>
      </c>
      <c r="M88" s="28">
        <v>2393320.529</v>
      </c>
      <c r="N88" s="28">
        <f t="shared" si="4"/>
        <v>2465201202.9876995</v>
      </c>
      <c r="O88" s="41">
        <f t="shared" si="5"/>
        <v>0.953978397492959</v>
      </c>
    </row>
    <row r="89" spans="1:15" ht="11.25">
      <c r="A89" s="26">
        <f t="shared" si="3"/>
        <v>88</v>
      </c>
      <c r="B89" s="26" t="s">
        <v>828</v>
      </c>
      <c r="C89" s="37" t="s">
        <v>829</v>
      </c>
      <c r="D89" s="26" t="s">
        <v>339</v>
      </c>
      <c r="E89" s="37" t="s">
        <v>340</v>
      </c>
      <c r="F89" s="27">
        <v>44339.6</v>
      </c>
      <c r="G89" s="27">
        <v>54789.5</v>
      </c>
      <c r="H89" s="27">
        <v>38256.3</v>
      </c>
      <c r="I89" s="27">
        <v>34369.117399997755</v>
      </c>
      <c r="J89" s="28">
        <v>3177917.8</v>
      </c>
      <c r="K89" s="28">
        <v>3812637.2</v>
      </c>
      <c r="L89" s="28">
        <v>2640476.9</v>
      </c>
      <c r="M89" s="28">
        <v>2345789.603</v>
      </c>
      <c r="N89" s="28">
        <f t="shared" si="4"/>
        <v>2467546992.5906997</v>
      </c>
      <c r="O89" s="41">
        <f t="shared" si="5"/>
        <v>0.9548861662396291</v>
      </c>
    </row>
    <row r="90" spans="1:15" ht="11.25">
      <c r="A90" s="26">
        <f t="shared" si="3"/>
        <v>89</v>
      </c>
      <c r="B90" s="26" t="s">
        <v>830</v>
      </c>
      <c r="C90" s="37" t="s">
        <v>831</v>
      </c>
      <c r="D90" s="26" t="s">
        <v>434</v>
      </c>
      <c r="E90" s="37" t="s">
        <v>435</v>
      </c>
      <c r="F90" s="27">
        <v>2</v>
      </c>
      <c r="G90" s="27">
        <v>1341</v>
      </c>
      <c r="H90" s="27">
        <v>2295</v>
      </c>
      <c r="I90" s="27">
        <v>5264.706000000002</v>
      </c>
      <c r="J90" s="28">
        <v>878.1</v>
      </c>
      <c r="K90" s="28">
        <v>586035.3</v>
      </c>
      <c r="L90" s="28">
        <v>1007707.1</v>
      </c>
      <c r="M90" s="28">
        <v>2312074.9</v>
      </c>
      <c r="N90" s="28">
        <f t="shared" si="4"/>
        <v>2469859067.4907</v>
      </c>
      <c r="O90" s="41">
        <f t="shared" si="5"/>
        <v>0.9557808881411569</v>
      </c>
    </row>
    <row r="91" spans="1:15" ht="33.75">
      <c r="A91" s="26">
        <f t="shared" si="3"/>
        <v>90</v>
      </c>
      <c r="B91" s="26" t="s">
        <v>832</v>
      </c>
      <c r="C91" s="37" t="s">
        <v>833</v>
      </c>
      <c r="D91" s="26" t="s">
        <v>321</v>
      </c>
      <c r="E91" s="37" t="s">
        <v>322</v>
      </c>
      <c r="F91" s="27">
        <v>0</v>
      </c>
      <c r="G91" s="27">
        <v>8</v>
      </c>
      <c r="H91" s="27">
        <v>19</v>
      </c>
      <c r="I91" s="27">
        <v>6807.999999999986</v>
      </c>
      <c r="J91" s="28">
        <v>0</v>
      </c>
      <c r="K91" s="28">
        <v>3675.6</v>
      </c>
      <c r="L91" s="28">
        <v>6591.9</v>
      </c>
      <c r="M91" s="28">
        <v>2228659.601</v>
      </c>
      <c r="N91" s="28">
        <f t="shared" si="4"/>
        <v>2472087727.0916996</v>
      </c>
      <c r="O91" s="41">
        <f t="shared" si="5"/>
        <v>0.9566433301650138</v>
      </c>
    </row>
    <row r="92" spans="1:15" ht="11.25">
      <c r="A92" s="26">
        <f t="shared" si="3"/>
        <v>91</v>
      </c>
      <c r="B92" s="26" t="s">
        <v>834</v>
      </c>
      <c r="C92" s="37" t="s">
        <v>835</v>
      </c>
      <c r="D92" s="26" t="s">
        <v>468</v>
      </c>
      <c r="E92" s="37" t="s">
        <v>469</v>
      </c>
      <c r="F92" s="27">
        <v>5263.6</v>
      </c>
      <c r="G92" s="27">
        <v>4919.5</v>
      </c>
      <c r="H92" s="27">
        <v>4403.2</v>
      </c>
      <c r="I92" s="27">
        <v>4429.108300000006</v>
      </c>
      <c r="J92" s="28">
        <v>2653071.2</v>
      </c>
      <c r="K92" s="28">
        <v>2481681.5</v>
      </c>
      <c r="L92" s="28">
        <v>2159367.4</v>
      </c>
      <c r="M92" s="28">
        <v>2162458.489</v>
      </c>
      <c r="N92" s="28">
        <f t="shared" si="4"/>
        <v>2474250185.5806994</v>
      </c>
      <c r="O92" s="41">
        <f t="shared" si="5"/>
        <v>0.9574801538212252</v>
      </c>
    </row>
    <row r="93" spans="1:15" ht="11.25">
      <c r="A93" s="26">
        <f t="shared" si="3"/>
        <v>92</v>
      </c>
      <c r="B93" s="26" t="s">
        <v>836</v>
      </c>
      <c r="C93" s="37" t="s">
        <v>837</v>
      </c>
      <c r="D93" s="26" t="s">
        <v>471</v>
      </c>
      <c r="E93" s="37" t="s">
        <v>472</v>
      </c>
      <c r="F93" s="27">
        <v>388</v>
      </c>
      <c r="G93" s="27">
        <v>530</v>
      </c>
      <c r="H93" s="27">
        <v>591</v>
      </c>
      <c r="I93" s="27">
        <v>626.7</v>
      </c>
      <c r="J93" s="28">
        <v>1618233.2</v>
      </c>
      <c r="K93" s="28">
        <v>2082139.1</v>
      </c>
      <c r="L93" s="28">
        <v>2046467.7</v>
      </c>
      <c r="M93" s="28">
        <v>2120849.43</v>
      </c>
      <c r="N93" s="28">
        <f t="shared" si="4"/>
        <v>2476371035.0106993</v>
      </c>
      <c r="O93" s="41">
        <f t="shared" si="5"/>
        <v>0.9583008756909465</v>
      </c>
    </row>
    <row r="94" spans="1:15" ht="11.25">
      <c r="A94" s="26">
        <f t="shared" si="3"/>
        <v>93</v>
      </c>
      <c r="B94" s="26" t="s">
        <v>838</v>
      </c>
      <c r="C94" s="37" t="s">
        <v>839</v>
      </c>
      <c r="D94" s="26" t="s">
        <v>443</v>
      </c>
      <c r="E94" s="37" t="s">
        <v>444</v>
      </c>
      <c r="F94" s="27">
        <v>2339</v>
      </c>
      <c r="G94" s="27">
        <v>3631.2</v>
      </c>
      <c r="H94" s="27">
        <v>3739</v>
      </c>
      <c r="I94" s="27">
        <v>4480</v>
      </c>
      <c r="J94" s="28">
        <v>1219009.5</v>
      </c>
      <c r="K94" s="28">
        <v>1848676</v>
      </c>
      <c r="L94" s="28">
        <v>1774380.1</v>
      </c>
      <c r="M94" s="28">
        <v>2115763.844</v>
      </c>
      <c r="N94" s="28">
        <f t="shared" si="4"/>
        <v>2478486798.854699</v>
      </c>
      <c r="O94" s="41">
        <f t="shared" si="5"/>
        <v>0.9591196295512506</v>
      </c>
    </row>
    <row r="95" spans="1:15" ht="33.75">
      <c r="A95" s="26">
        <f t="shared" si="3"/>
        <v>94</v>
      </c>
      <c r="B95" s="26" t="s">
        <v>840</v>
      </c>
      <c r="C95" s="37" t="s">
        <v>841</v>
      </c>
      <c r="D95" s="26" t="s">
        <v>321</v>
      </c>
      <c r="E95" s="37" t="s">
        <v>322</v>
      </c>
      <c r="F95" s="27">
        <v>1355</v>
      </c>
      <c r="G95" s="27">
        <v>3627</v>
      </c>
      <c r="H95" s="27">
        <v>9773.9</v>
      </c>
      <c r="I95" s="27">
        <v>11375.400000002108</v>
      </c>
      <c r="J95" s="28">
        <v>294497.9</v>
      </c>
      <c r="K95" s="28">
        <v>781464.8</v>
      </c>
      <c r="L95" s="28">
        <v>1880740.4</v>
      </c>
      <c r="M95" s="28">
        <v>2109698.311</v>
      </c>
      <c r="N95" s="28">
        <f t="shared" si="4"/>
        <v>2480596497.165699</v>
      </c>
      <c r="O95" s="41">
        <f t="shared" si="5"/>
        <v>0.9599360361843003</v>
      </c>
    </row>
    <row r="96" spans="1:15" ht="11.25">
      <c r="A96" s="26">
        <f t="shared" si="3"/>
        <v>95</v>
      </c>
      <c r="B96" s="26" t="s">
        <v>842</v>
      </c>
      <c r="C96" s="37" t="s">
        <v>843</v>
      </c>
      <c r="D96" s="26" t="s">
        <v>339</v>
      </c>
      <c r="E96" s="37" t="s">
        <v>340</v>
      </c>
      <c r="F96" s="27">
        <v>6337.7</v>
      </c>
      <c r="G96" s="27">
        <v>7184.8</v>
      </c>
      <c r="H96" s="27">
        <v>5535</v>
      </c>
      <c r="I96" s="27">
        <v>5173.000000000007</v>
      </c>
      <c r="J96" s="28">
        <v>2666596.2</v>
      </c>
      <c r="K96" s="28">
        <v>3007965</v>
      </c>
      <c r="L96" s="28">
        <v>2309918.6</v>
      </c>
      <c r="M96" s="28">
        <v>2108268.889</v>
      </c>
      <c r="N96" s="28">
        <f t="shared" si="4"/>
        <v>2482704766.054699</v>
      </c>
      <c r="O96" s="41">
        <f t="shared" si="5"/>
        <v>0.9607518896626188</v>
      </c>
    </row>
    <row r="97" spans="1:15" ht="22.5">
      <c r="A97" s="26">
        <f t="shared" si="3"/>
        <v>96</v>
      </c>
      <c r="B97" s="26" t="s">
        <v>844</v>
      </c>
      <c r="C97" s="37" t="s">
        <v>845</v>
      </c>
      <c r="D97" s="26" t="s">
        <v>375</v>
      </c>
      <c r="E97" s="37" t="s">
        <v>376</v>
      </c>
      <c r="F97" s="27">
        <v>3853.5</v>
      </c>
      <c r="G97" s="27">
        <v>2521</v>
      </c>
      <c r="H97" s="27">
        <v>3624.5</v>
      </c>
      <c r="I97" s="27">
        <v>2696.9999999999936</v>
      </c>
      <c r="J97" s="28">
        <v>3068316.5</v>
      </c>
      <c r="K97" s="28">
        <v>2043769.1</v>
      </c>
      <c r="L97" s="28">
        <v>2846204.7</v>
      </c>
      <c r="M97" s="28">
        <v>2014361.375</v>
      </c>
      <c r="N97" s="28">
        <f t="shared" si="4"/>
        <v>2484719127.429699</v>
      </c>
      <c r="O97" s="41">
        <f t="shared" si="5"/>
        <v>0.9615314030078845</v>
      </c>
    </row>
    <row r="98" spans="1:15" ht="11.25">
      <c r="A98" s="26">
        <f t="shared" si="3"/>
        <v>97</v>
      </c>
      <c r="B98" s="26" t="s">
        <v>846</v>
      </c>
      <c r="C98" s="37" t="s">
        <v>847</v>
      </c>
      <c r="D98" s="26" t="s">
        <v>339</v>
      </c>
      <c r="E98" s="37" t="s">
        <v>340</v>
      </c>
      <c r="F98" s="27">
        <v>88972.5</v>
      </c>
      <c r="G98" s="27">
        <v>108059.6</v>
      </c>
      <c r="H98" s="27">
        <v>78733.7</v>
      </c>
      <c r="I98" s="27">
        <v>69468.14730001529</v>
      </c>
      <c r="J98" s="28">
        <v>2527661.9</v>
      </c>
      <c r="K98" s="28">
        <v>2984543.6</v>
      </c>
      <c r="L98" s="28">
        <v>2151006.7</v>
      </c>
      <c r="M98" s="28">
        <v>1971732.201</v>
      </c>
      <c r="N98" s="28">
        <f t="shared" si="4"/>
        <v>2486690859.630699</v>
      </c>
      <c r="O98" s="41">
        <f t="shared" si="5"/>
        <v>0.9622944198046944</v>
      </c>
    </row>
    <row r="99" spans="1:15" ht="11.25">
      <c r="A99" s="26">
        <f t="shared" si="3"/>
        <v>98</v>
      </c>
      <c r="B99" s="26" t="s">
        <v>848</v>
      </c>
      <c r="C99" s="37" t="s">
        <v>849</v>
      </c>
      <c r="D99" s="26" t="s">
        <v>354</v>
      </c>
      <c r="E99" s="37" t="s">
        <v>355</v>
      </c>
      <c r="F99" s="27">
        <v>2615</v>
      </c>
      <c r="G99" s="27">
        <v>3247</v>
      </c>
      <c r="H99" s="27">
        <v>2881</v>
      </c>
      <c r="I99" s="27">
        <v>3054</v>
      </c>
      <c r="J99" s="28">
        <v>1689733.1</v>
      </c>
      <c r="K99" s="28">
        <v>2108901.6</v>
      </c>
      <c r="L99" s="28">
        <v>1863905.6</v>
      </c>
      <c r="M99" s="28">
        <v>1927481.834</v>
      </c>
      <c r="N99" s="28">
        <f t="shared" si="4"/>
        <v>2488618341.4646993</v>
      </c>
      <c r="O99" s="41">
        <f t="shared" si="5"/>
        <v>0.963040312687177</v>
      </c>
    </row>
    <row r="100" spans="1:15" ht="11.25">
      <c r="A100" s="26">
        <f t="shared" si="3"/>
        <v>99</v>
      </c>
      <c r="B100" s="26" t="s">
        <v>850</v>
      </c>
      <c r="C100" s="37" t="s">
        <v>851</v>
      </c>
      <c r="D100" s="26" t="s">
        <v>434</v>
      </c>
      <c r="E100" s="37" t="s">
        <v>435</v>
      </c>
      <c r="F100" s="27">
        <v>201</v>
      </c>
      <c r="G100" s="27">
        <v>2771</v>
      </c>
      <c r="H100" s="27">
        <v>4819</v>
      </c>
      <c r="I100" s="27">
        <v>6885.798000000013</v>
      </c>
      <c r="J100" s="28">
        <v>54587.7</v>
      </c>
      <c r="K100" s="28">
        <v>752386.1</v>
      </c>
      <c r="L100" s="28">
        <v>1302433.5</v>
      </c>
      <c r="M100" s="28">
        <v>1869754.171</v>
      </c>
      <c r="N100" s="28">
        <f t="shared" si="4"/>
        <v>2490488095.6356993</v>
      </c>
      <c r="O100" s="41">
        <f t="shared" si="5"/>
        <v>0.9637638662395583</v>
      </c>
    </row>
    <row r="101" spans="1:15" ht="11.25">
      <c r="A101" s="26">
        <f t="shared" si="3"/>
        <v>100</v>
      </c>
      <c r="B101" s="26" t="s">
        <v>852</v>
      </c>
      <c r="C101" s="37" t="s">
        <v>853</v>
      </c>
      <c r="D101" s="26" t="s">
        <v>339</v>
      </c>
      <c r="E101" s="37" t="s">
        <v>340</v>
      </c>
      <c r="F101" s="27">
        <v>0</v>
      </c>
      <c r="G101" s="27">
        <v>325</v>
      </c>
      <c r="H101" s="27">
        <v>2505</v>
      </c>
      <c r="I101" s="27">
        <v>2687.0019999999818</v>
      </c>
      <c r="J101" s="28">
        <v>0</v>
      </c>
      <c r="K101" s="28">
        <v>217660.5</v>
      </c>
      <c r="L101" s="28">
        <v>1719290.9</v>
      </c>
      <c r="M101" s="28">
        <v>1814815.371</v>
      </c>
      <c r="N101" s="28">
        <f t="shared" si="4"/>
        <v>2492302911.006699</v>
      </c>
      <c r="O101" s="41">
        <f t="shared" si="5"/>
        <v>0.9644661596901999</v>
      </c>
    </row>
    <row r="102" spans="1:15" ht="11.25">
      <c r="A102" s="26">
        <f t="shared" si="3"/>
        <v>101</v>
      </c>
      <c r="B102" s="26" t="s">
        <v>854</v>
      </c>
      <c r="C102" s="37" t="s">
        <v>855</v>
      </c>
      <c r="D102" s="26" t="s">
        <v>462</v>
      </c>
      <c r="E102" s="37" t="s">
        <v>463</v>
      </c>
      <c r="F102" s="27">
        <v>63</v>
      </c>
      <c r="G102" s="27">
        <v>2763</v>
      </c>
      <c r="H102" s="27">
        <v>2748</v>
      </c>
      <c r="I102" s="27">
        <v>2333</v>
      </c>
      <c r="J102" s="28">
        <v>50162.6</v>
      </c>
      <c r="K102" s="28">
        <v>2237603.8</v>
      </c>
      <c r="L102" s="28">
        <v>2186834.4</v>
      </c>
      <c r="M102" s="28">
        <v>1759854.331</v>
      </c>
      <c r="N102" s="28">
        <f t="shared" si="4"/>
        <v>2494062765.337699</v>
      </c>
      <c r="O102" s="41">
        <f t="shared" si="5"/>
        <v>0.9651471844327133</v>
      </c>
    </row>
    <row r="103" spans="1:15" ht="11.25">
      <c r="A103" s="26">
        <f t="shared" si="3"/>
        <v>102</v>
      </c>
      <c r="B103" s="26" t="s">
        <v>856</v>
      </c>
      <c r="C103" s="37" t="s">
        <v>857</v>
      </c>
      <c r="D103" s="26" t="s">
        <v>399</v>
      </c>
      <c r="E103" s="37" t="s">
        <v>400</v>
      </c>
      <c r="F103" s="27">
        <v>0</v>
      </c>
      <c r="G103" s="27">
        <v>0</v>
      </c>
      <c r="H103" s="27">
        <v>14675.8</v>
      </c>
      <c r="I103" s="27">
        <v>23462.415000000146</v>
      </c>
      <c r="J103" s="28">
        <v>0</v>
      </c>
      <c r="K103" s="28">
        <v>0</v>
      </c>
      <c r="L103" s="28">
        <v>1072715.7</v>
      </c>
      <c r="M103" s="28">
        <v>1702110.703</v>
      </c>
      <c r="N103" s="28">
        <f t="shared" si="4"/>
        <v>2495764876.040699</v>
      </c>
      <c r="O103" s="41">
        <f t="shared" si="5"/>
        <v>0.9658058636670231</v>
      </c>
    </row>
    <row r="104" spans="1:15" ht="11.25">
      <c r="A104" s="26">
        <f t="shared" si="3"/>
        <v>103</v>
      </c>
      <c r="B104" s="26" t="s">
        <v>858</v>
      </c>
      <c r="C104" s="37" t="s">
        <v>859</v>
      </c>
      <c r="D104" s="26" t="s">
        <v>443</v>
      </c>
      <c r="E104" s="37" t="s">
        <v>444</v>
      </c>
      <c r="F104" s="27">
        <v>4217.5</v>
      </c>
      <c r="G104" s="27">
        <v>4469</v>
      </c>
      <c r="H104" s="27">
        <v>3504</v>
      </c>
      <c r="I104" s="27">
        <v>3492</v>
      </c>
      <c r="J104" s="28">
        <v>2238410.6</v>
      </c>
      <c r="K104" s="28">
        <v>2289536.1</v>
      </c>
      <c r="L104" s="28">
        <v>1685128</v>
      </c>
      <c r="M104" s="28">
        <v>1682804.388</v>
      </c>
      <c r="N104" s="28">
        <f t="shared" si="4"/>
        <v>2497447680.428699</v>
      </c>
      <c r="O104" s="41">
        <f t="shared" si="5"/>
        <v>0.9664570717839966</v>
      </c>
    </row>
    <row r="105" spans="1:15" ht="11.25">
      <c r="A105" s="26">
        <f t="shared" si="3"/>
        <v>104</v>
      </c>
      <c r="B105" s="26" t="s">
        <v>860</v>
      </c>
      <c r="C105" s="37" t="s">
        <v>861</v>
      </c>
      <c r="D105" s="26" t="s">
        <v>420</v>
      </c>
      <c r="E105" s="37" t="s">
        <v>419</v>
      </c>
      <c r="F105" s="27">
        <v>0</v>
      </c>
      <c r="G105" s="27">
        <v>1328.5</v>
      </c>
      <c r="H105" s="27">
        <v>38439.7</v>
      </c>
      <c r="I105" s="27">
        <v>6680.609974838439</v>
      </c>
      <c r="J105" s="28">
        <v>0</v>
      </c>
      <c r="K105" s="28">
        <v>1309599.4</v>
      </c>
      <c r="L105" s="28">
        <v>23959331</v>
      </c>
      <c r="M105" s="28">
        <v>1677225.2039</v>
      </c>
      <c r="N105" s="28">
        <f t="shared" si="4"/>
        <v>2499124905.632599</v>
      </c>
      <c r="O105" s="41">
        <f t="shared" si="5"/>
        <v>0.9671061208799941</v>
      </c>
    </row>
    <row r="106" spans="1:15" ht="11.25">
      <c r="A106" s="26">
        <f t="shared" si="3"/>
        <v>105</v>
      </c>
      <c r="B106" s="26" t="s">
        <v>862</v>
      </c>
      <c r="C106" s="37" t="s">
        <v>863</v>
      </c>
      <c r="D106" s="26" t="s">
        <v>476</v>
      </c>
      <c r="E106" s="37" t="s">
        <v>477</v>
      </c>
      <c r="F106" s="27">
        <v>2340.5</v>
      </c>
      <c r="G106" s="27">
        <v>2122</v>
      </c>
      <c r="H106" s="27">
        <v>1593</v>
      </c>
      <c r="I106" s="27">
        <v>1373</v>
      </c>
      <c r="J106" s="28">
        <v>2692379.4</v>
      </c>
      <c r="K106" s="28">
        <v>2468293</v>
      </c>
      <c r="L106" s="28">
        <v>1823960.5</v>
      </c>
      <c r="M106" s="28">
        <v>1663574.764</v>
      </c>
      <c r="N106" s="28">
        <f t="shared" si="4"/>
        <v>2500788480.396599</v>
      </c>
      <c r="O106" s="41">
        <f t="shared" si="5"/>
        <v>0.9677498875573538</v>
      </c>
    </row>
    <row r="107" spans="1:15" ht="11.25">
      <c r="A107" s="26">
        <f t="shared" si="3"/>
        <v>106</v>
      </c>
      <c r="B107" s="26" t="s">
        <v>864</v>
      </c>
      <c r="C107" s="37" t="s">
        <v>865</v>
      </c>
      <c r="D107" s="26" t="s">
        <v>457</v>
      </c>
      <c r="E107" s="37" t="s">
        <v>458</v>
      </c>
      <c r="F107" s="27">
        <v>5450</v>
      </c>
      <c r="G107" s="27">
        <v>6747</v>
      </c>
      <c r="H107" s="27">
        <v>3975</v>
      </c>
      <c r="I107" s="27">
        <v>1773</v>
      </c>
      <c r="J107" s="28">
        <v>5231311.3</v>
      </c>
      <c r="K107" s="28">
        <v>6550583.1</v>
      </c>
      <c r="L107" s="28">
        <v>3793106.2</v>
      </c>
      <c r="M107" s="28">
        <v>1650615.159</v>
      </c>
      <c r="N107" s="28">
        <f t="shared" si="4"/>
        <v>2502439095.5555987</v>
      </c>
      <c r="O107" s="41">
        <f t="shared" si="5"/>
        <v>0.9683886391539179</v>
      </c>
    </row>
    <row r="108" spans="1:15" ht="11.25">
      <c r="A108" s="26">
        <f t="shared" si="3"/>
        <v>107</v>
      </c>
      <c r="B108" s="26" t="s">
        <v>866</v>
      </c>
      <c r="C108" s="37" t="s">
        <v>867</v>
      </c>
      <c r="D108" s="26" t="s">
        <v>482</v>
      </c>
      <c r="E108" s="37" t="s">
        <v>483</v>
      </c>
      <c r="F108" s="27">
        <v>6472.3</v>
      </c>
      <c r="G108" s="27">
        <v>10700.5</v>
      </c>
      <c r="H108" s="27">
        <v>11115.2</v>
      </c>
      <c r="I108" s="27">
        <v>10763.376000000044</v>
      </c>
      <c r="J108" s="28">
        <v>1018737.6</v>
      </c>
      <c r="K108" s="28">
        <v>1644834.5</v>
      </c>
      <c r="L108" s="28">
        <v>1693316.4</v>
      </c>
      <c r="M108" s="28">
        <v>1647328.656</v>
      </c>
      <c r="N108" s="28">
        <f t="shared" si="4"/>
        <v>2504086424.211599</v>
      </c>
      <c r="O108" s="41">
        <f t="shared" si="5"/>
        <v>0.9690261189464358</v>
      </c>
    </row>
    <row r="109" spans="1:15" ht="33.75">
      <c r="A109" s="26">
        <f t="shared" si="3"/>
        <v>108</v>
      </c>
      <c r="B109" s="26" t="s">
        <v>868</v>
      </c>
      <c r="C109" s="37" t="s">
        <v>869</v>
      </c>
      <c r="D109" s="26" t="s">
        <v>321</v>
      </c>
      <c r="E109" s="37" t="s">
        <v>322</v>
      </c>
      <c r="F109" s="27">
        <v>8713.4</v>
      </c>
      <c r="G109" s="27">
        <v>11135</v>
      </c>
      <c r="H109" s="27">
        <v>8205</v>
      </c>
      <c r="I109" s="27">
        <v>4075.9999999999686</v>
      </c>
      <c r="J109" s="28">
        <v>4029833.8</v>
      </c>
      <c r="K109" s="28">
        <v>5024386.9</v>
      </c>
      <c r="L109" s="28">
        <v>3329866.4</v>
      </c>
      <c r="M109" s="28">
        <v>1610726.54</v>
      </c>
      <c r="N109" s="28">
        <f t="shared" si="4"/>
        <v>2505697150.751599</v>
      </c>
      <c r="O109" s="41">
        <f t="shared" si="5"/>
        <v>0.9696494345287769</v>
      </c>
    </row>
    <row r="110" spans="1:15" ht="11.25">
      <c r="A110" s="26">
        <f t="shared" si="3"/>
        <v>109</v>
      </c>
      <c r="B110" s="26" t="s">
        <v>870</v>
      </c>
      <c r="C110" s="37" t="s">
        <v>871</v>
      </c>
      <c r="D110" s="26" t="s">
        <v>457</v>
      </c>
      <c r="E110" s="37" t="s">
        <v>458</v>
      </c>
      <c r="F110" s="27">
        <v>0</v>
      </c>
      <c r="G110" s="27">
        <v>251</v>
      </c>
      <c r="H110" s="27">
        <v>993</v>
      </c>
      <c r="I110" s="27">
        <v>1677</v>
      </c>
      <c r="J110" s="28">
        <v>0</v>
      </c>
      <c r="K110" s="28">
        <v>239732.5</v>
      </c>
      <c r="L110" s="28">
        <v>958942.8</v>
      </c>
      <c r="M110" s="28">
        <v>1557787.799</v>
      </c>
      <c r="N110" s="28">
        <f t="shared" si="4"/>
        <v>2507254938.5505986</v>
      </c>
      <c r="O110" s="41">
        <f t="shared" si="5"/>
        <v>0.9702522639880207</v>
      </c>
    </row>
    <row r="111" spans="1:15" ht="11.25">
      <c r="A111" s="26">
        <f t="shared" si="3"/>
        <v>110</v>
      </c>
      <c r="B111" s="26" t="s">
        <v>872</v>
      </c>
      <c r="C111" s="37" t="s">
        <v>873</v>
      </c>
      <c r="D111" s="26" t="s">
        <v>339</v>
      </c>
      <c r="E111" s="37" t="s">
        <v>340</v>
      </c>
      <c r="F111" s="27">
        <v>0</v>
      </c>
      <c r="G111" s="27">
        <v>514.7</v>
      </c>
      <c r="H111" s="27">
        <v>3042.5</v>
      </c>
      <c r="I111" s="27">
        <v>3786.6689999999676</v>
      </c>
      <c r="J111" s="28">
        <v>0</v>
      </c>
      <c r="K111" s="28">
        <v>211898.1</v>
      </c>
      <c r="L111" s="28">
        <v>1242352.9</v>
      </c>
      <c r="M111" s="28">
        <v>1518107.768</v>
      </c>
      <c r="N111" s="28">
        <f t="shared" si="4"/>
        <v>2508773046.3185987</v>
      </c>
      <c r="O111" s="41">
        <f t="shared" si="5"/>
        <v>0.9708397381519888</v>
      </c>
    </row>
    <row r="112" spans="1:15" ht="11.25">
      <c r="A112" s="26">
        <f t="shared" si="3"/>
        <v>111</v>
      </c>
      <c r="B112" s="26" t="s">
        <v>874</v>
      </c>
      <c r="C112" s="37" t="s">
        <v>875</v>
      </c>
      <c r="D112" s="26" t="s">
        <v>474</v>
      </c>
      <c r="E112" s="37" t="s">
        <v>473</v>
      </c>
      <c r="F112" s="27">
        <v>8047.7</v>
      </c>
      <c r="G112" s="27">
        <v>7863.1</v>
      </c>
      <c r="H112" s="27">
        <v>9661.1</v>
      </c>
      <c r="I112" s="27">
        <v>10138.389999999941</v>
      </c>
      <c r="J112" s="28">
        <v>1941741.7</v>
      </c>
      <c r="K112" s="28">
        <v>1904363.3</v>
      </c>
      <c r="L112" s="28">
        <v>2387273.8</v>
      </c>
      <c r="M112" s="28">
        <v>1509595.953</v>
      </c>
      <c r="N112" s="28">
        <f t="shared" si="4"/>
        <v>2510282642.271599</v>
      </c>
      <c r="O112" s="41">
        <f t="shared" si="5"/>
        <v>0.9714239184316185</v>
      </c>
    </row>
    <row r="113" spans="1:15" ht="11.25">
      <c r="A113" s="26">
        <f t="shared" si="3"/>
        <v>112</v>
      </c>
      <c r="B113" s="26" t="s">
        <v>876</v>
      </c>
      <c r="C113" s="37" t="s">
        <v>877</v>
      </c>
      <c r="D113" s="26" t="s">
        <v>366</v>
      </c>
      <c r="E113" s="37" t="s">
        <v>367</v>
      </c>
      <c r="F113" s="27">
        <v>4061.1</v>
      </c>
      <c r="G113" s="27">
        <v>8457</v>
      </c>
      <c r="H113" s="27">
        <v>11389</v>
      </c>
      <c r="I113" s="27">
        <v>4996.00000000026</v>
      </c>
      <c r="J113" s="28">
        <v>1526037</v>
      </c>
      <c r="K113" s="28">
        <v>2911073.9</v>
      </c>
      <c r="L113" s="28">
        <v>3629316.8</v>
      </c>
      <c r="M113" s="28">
        <v>1495773.384</v>
      </c>
      <c r="N113" s="28">
        <f t="shared" si="4"/>
        <v>2511778415.6555986</v>
      </c>
      <c r="O113" s="41">
        <f t="shared" si="5"/>
        <v>0.9720027496824516</v>
      </c>
    </row>
    <row r="114" spans="1:15" ht="11.25">
      <c r="A114" s="26">
        <f t="shared" si="3"/>
        <v>113</v>
      </c>
      <c r="B114" s="26" t="s">
        <v>878</v>
      </c>
      <c r="C114" s="37" t="s">
        <v>879</v>
      </c>
      <c r="D114" s="26" t="s">
        <v>479</v>
      </c>
      <c r="E114" s="37" t="s">
        <v>480</v>
      </c>
      <c r="F114" s="27">
        <v>71734.5</v>
      </c>
      <c r="G114" s="27">
        <v>75571</v>
      </c>
      <c r="H114" s="27">
        <v>54556.6</v>
      </c>
      <c r="I114" s="27">
        <v>13427.605999999996</v>
      </c>
      <c r="J114" s="28">
        <v>7395168</v>
      </c>
      <c r="K114" s="28">
        <v>8011871.3</v>
      </c>
      <c r="L114" s="28">
        <v>5740784.6</v>
      </c>
      <c r="M114" s="28">
        <v>1415845.89</v>
      </c>
      <c r="N114" s="28">
        <f t="shared" si="4"/>
        <v>2513194261.5455985</v>
      </c>
      <c r="O114" s="41">
        <f t="shared" si="5"/>
        <v>0.9725506507590866</v>
      </c>
    </row>
    <row r="115" spans="1:15" ht="11.25">
      <c r="A115" s="26">
        <f t="shared" si="3"/>
        <v>114</v>
      </c>
      <c r="B115" s="26" t="s">
        <v>880</v>
      </c>
      <c r="C115" s="37" t="s">
        <v>881</v>
      </c>
      <c r="D115" s="26" t="s">
        <v>491</v>
      </c>
      <c r="E115" s="37" t="s">
        <v>492</v>
      </c>
      <c r="F115" s="27">
        <v>1195.1</v>
      </c>
      <c r="G115" s="27">
        <v>1279.3</v>
      </c>
      <c r="H115" s="27">
        <v>1273.8</v>
      </c>
      <c r="I115" s="27">
        <v>888.4350000000018</v>
      </c>
      <c r="J115" s="28">
        <v>1975621</v>
      </c>
      <c r="K115" s="28">
        <v>2116588.3</v>
      </c>
      <c r="L115" s="28">
        <v>2106682.2</v>
      </c>
      <c r="M115" s="28">
        <v>1393224.529</v>
      </c>
      <c r="N115" s="28">
        <f t="shared" si="4"/>
        <v>2514587486.0745983</v>
      </c>
      <c r="O115" s="41">
        <f t="shared" si="5"/>
        <v>0.9730897978688287</v>
      </c>
    </row>
    <row r="116" spans="1:15" ht="11.25">
      <c r="A116" s="26">
        <f t="shared" si="3"/>
        <v>115</v>
      </c>
      <c r="B116" s="26" t="s">
        <v>882</v>
      </c>
      <c r="C116" s="37" t="s">
        <v>883</v>
      </c>
      <c r="D116" s="26" t="s">
        <v>366</v>
      </c>
      <c r="E116" s="37" t="s">
        <v>367</v>
      </c>
      <c r="F116" s="27">
        <v>129798.8</v>
      </c>
      <c r="G116" s="27">
        <v>98304.3</v>
      </c>
      <c r="H116" s="27">
        <v>75518.9</v>
      </c>
      <c r="I116" s="27">
        <v>88882.72280001288</v>
      </c>
      <c r="J116" s="28">
        <v>3354884.3</v>
      </c>
      <c r="K116" s="28">
        <v>2171662.7</v>
      </c>
      <c r="L116" s="28">
        <v>1334505</v>
      </c>
      <c r="M116" s="28">
        <v>1354283.682</v>
      </c>
      <c r="N116" s="28">
        <f t="shared" si="4"/>
        <v>2515941769.7565985</v>
      </c>
      <c r="O116" s="41">
        <f t="shared" si="5"/>
        <v>0.9736138757311709</v>
      </c>
    </row>
    <row r="117" spans="1:15" ht="11.25">
      <c r="A117" s="26">
        <f t="shared" si="3"/>
        <v>116</v>
      </c>
      <c r="B117" s="26" t="s">
        <v>884</v>
      </c>
      <c r="C117" s="37" t="s">
        <v>885</v>
      </c>
      <c r="D117" s="26" t="s">
        <v>366</v>
      </c>
      <c r="E117" s="37" t="s">
        <v>367</v>
      </c>
      <c r="F117" s="27">
        <v>8530</v>
      </c>
      <c r="G117" s="27">
        <v>9201.8</v>
      </c>
      <c r="H117" s="27">
        <v>9148.3</v>
      </c>
      <c r="I117" s="27">
        <v>8363.249999999958</v>
      </c>
      <c r="J117" s="28">
        <v>1993862.2</v>
      </c>
      <c r="K117" s="28">
        <v>1958105.9</v>
      </c>
      <c r="L117" s="28">
        <v>1725297.3</v>
      </c>
      <c r="M117" s="28">
        <v>1307591.008</v>
      </c>
      <c r="N117" s="28">
        <f t="shared" si="4"/>
        <v>2517249360.7645984</v>
      </c>
      <c r="O117" s="41">
        <f t="shared" si="5"/>
        <v>0.9741198845603392</v>
      </c>
    </row>
    <row r="118" spans="1:15" ht="11.25">
      <c r="A118" s="26">
        <f t="shared" si="3"/>
        <v>117</v>
      </c>
      <c r="B118" s="26" t="s">
        <v>886</v>
      </c>
      <c r="C118" s="37" t="s">
        <v>887</v>
      </c>
      <c r="D118" s="26" t="s">
        <v>488</v>
      </c>
      <c r="E118" s="37" t="s">
        <v>489</v>
      </c>
      <c r="F118" s="27">
        <v>15559.2</v>
      </c>
      <c r="G118" s="27">
        <v>16046.2</v>
      </c>
      <c r="H118" s="27">
        <v>15506.5</v>
      </c>
      <c r="I118" s="27">
        <v>4258.823726063908</v>
      </c>
      <c r="J118" s="28">
        <v>4773431.7</v>
      </c>
      <c r="K118" s="28">
        <v>4932613</v>
      </c>
      <c r="L118" s="28">
        <v>4752301.6</v>
      </c>
      <c r="M118" s="28">
        <v>1306958.5661</v>
      </c>
      <c r="N118" s="28">
        <f t="shared" si="4"/>
        <v>2518556319.3306985</v>
      </c>
      <c r="O118" s="41">
        <f t="shared" si="5"/>
        <v>0.9746256486484658</v>
      </c>
    </row>
    <row r="119" spans="1:15" ht="11.25">
      <c r="A119" s="26">
        <f t="shared" si="3"/>
        <v>118</v>
      </c>
      <c r="B119" s="26" t="s">
        <v>888</v>
      </c>
      <c r="C119" s="37" t="s">
        <v>889</v>
      </c>
      <c r="D119" s="26" t="s">
        <v>366</v>
      </c>
      <c r="E119" s="37" t="s">
        <v>367</v>
      </c>
      <c r="F119" s="27">
        <v>72672.5</v>
      </c>
      <c r="G119" s="27">
        <v>61926.5</v>
      </c>
      <c r="H119" s="27">
        <v>44761.8</v>
      </c>
      <c r="I119" s="27">
        <v>56436.71610001117</v>
      </c>
      <c r="J119" s="28">
        <v>2773355.5</v>
      </c>
      <c r="K119" s="28">
        <v>1940402.1</v>
      </c>
      <c r="L119" s="28">
        <v>1158927</v>
      </c>
      <c r="M119" s="28">
        <v>1283710.358</v>
      </c>
      <c r="N119" s="28">
        <f t="shared" si="4"/>
        <v>2519840029.6886983</v>
      </c>
      <c r="O119" s="41">
        <f t="shared" si="5"/>
        <v>0.9751224161937215</v>
      </c>
    </row>
    <row r="120" spans="1:15" ht="11.25">
      <c r="A120" s="26">
        <f t="shared" si="3"/>
        <v>119</v>
      </c>
      <c r="B120" s="26" t="s">
        <v>890</v>
      </c>
      <c r="C120" s="37" t="s">
        <v>891</v>
      </c>
      <c r="D120" s="26" t="s">
        <v>366</v>
      </c>
      <c r="E120" s="37" t="s">
        <v>367</v>
      </c>
      <c r="F120" s="27">
        <v>81160.7</v>
      </c>
      <c r="G120" s="27">
        <v>62966.1</v>
      </c>
      <c r="H120" s="27">
        <v>50471.8</v>
      </c>
      <c r="I120" s="27">
        <v>66881.39780003208</v>
      </c>
      <c r="J120" s="28">
        <v>2589316</v>
      </c>
      <c r="K120" s="28">
        <v>1733862.4</v>
      </c>
      <c r="L120" s="28">
        <v>1116036.6</v>
      </c>
      <c r="M120" s="28">
        <v>1274687.138</v>
      </c>
      <c r="N120" s="28">
        <f t="shared" si="4"/>
        <v>2521114716.8266983</v>
      </c>
      <c r="O120" s="41">
        <f t="shared" si="5"/>
        <v>0.9756156919522034</v>
      </c>
    </row>
    <row r="121" spans="1:15" ht="22.5">
      <c r="A121" s="26">
        <f t="shared" si="3"/>
        <v>120</v>
      </c>
      <c r="B121" s="26" t="s">
        <v>892</v>
      </c>
      <c r="C121" s="37" t="s">
        <v>893</v>
      </c>
      <c r="D121" s="26" t="s">
        <v>375</v>
      </c>
      <c r="E121" s="37" t="s">
        <v>376</v>
      </c>
      <c r="F121" s="27">
        <v>1299</v>
      </c>
      <c r="G121" s="27">
        <v>938</v>
      </c>
      <c r="H121" s="27">
        <v>1147</v>
      </c>
      <c r="I121" s="27">
        <v>1122.9999999999895</v>
      </c>
      <c r="J121" s="28">
        <v>1543728.1</v>
      </c>
      <c r="K121" s="28">
        <v>1116646.4</v>
      </c>
      <c r="L121" s="28">
        <v>1353664.4</v>
      </c>
      <c r="M121" s="28">
        <v>1251933.783</v>
      </c>
      <c r="N121" s="28">
        <f t="shared" si="4"/>
        <v>2522366650.6096983</v>
      </c>
      <c r="O121" s="41">
        <f t="shared" si="5"/>
        <v>0.9761001626650305</v>
      </c>
    </row>
    <row r="122" spans="1:15" ht="11.25">
      <c r="A122" s="26">
        <f t="shared" si="3"/>
        <v>121</v>
      </c>
      <c r="B122" s="26" t="s">
        <v>894</v>
      </c>
      <c r="C122" s="37" t="s">
        <v>895</v>
      </c>
      <c r="D122" s="26" t="s">
        <v>417</v>
      </c>
      <c r="E122" s="37" t="s">
        <v>418</v>
      </c>
      <c r="F122" s="27">
        <v>4571</v>
      </c>
      <c r="G122" s="27">
        <v>4266</v>
      </c>
      <c r="H122" s="27">
        <v>4402</v>
      </c>
      <c r="I122" s="27">
        <v>4844.000000000014</v>
      </c>
      <c r="J122" s="28">
        <v>1164587.3</v>
      </c>
      <c r="K122" s="28">
        <v>1098459.2</v>
      </c>
      <c r="L122" s="28">
        <v>1133786.4</v>
      </c>
      <c r="M122" s="28">
        <v>1245196.54</v>
      </c>
      <c r="N122" s="28">
        <f t="shared" si="4"/>
        <v>2523611847.1496983</v>
      </c>
      <c r="O122" s="41">
        <f t="shared" si="5"/>
        <v>0.9765820262136744</v>
      </c>
    </row>
    <row r="123" spans="1:15" ht="11.25">
      <c r="A123" s="26">
        <f t="shared" si="3"/>
        <v>122</v>
      </c>
      <c r="B123" s="26" t="s">
        <v>896</v>
      </c>
      <c r="C123" s="37" t="s">
        <v>897</v>
      </c>
      <c r="D123" s="26" t="s">
        <v>446</v>
      </c>
      <c r="E123" s="37" t="s">
        <v>447</v>
      </c>
      <c r="F123" s="27">
        <v>8925.1</v>
      </c>
      <c r="G123" s="27">
        <v>6394.7</v>
      </c>
      <c r="H123" s="27">
        <v>5337.8</v>
      </c>
      <c r="I123" s="27">
        <v>4408.142000000002</v>
      </c>
      <c r="J123" s="28">
        <v>2604436.2</v>
      </c>
      <c r="K123" s="28">
        <v>1862578.1</v>
      </c>
      <c r="L123" s="28">
        <v>1556921.3</v>
      </c>
      <c r="M123" s="28">
        <v>1237446.608</v>
      </c>
      <c r="N123" s="28">
        <f t="shared" si="4"/>
        <v>2524849293.757698</v>
      </c>
      <c r="O123" s="41">
        <f t="shared" si="5"/>
        <v>0.9770608907098673</v>
      </c>
    </row>
    <row r="124" spans="1:15" ht="11.25">
      <c r="A124" s="26">
        <f t="shared" si="3"/>
        <v>123</v>
      </c>
      <c r="B124" s="26" t="s">
        <v>898</v>
      </c>
      <c r="C124" s="37" t="s">
        <v>899</v>
      </c>
      <c r="D124" s="26" t="s">
        <v>396</v>
      </c>
      <c r="E124" s="37" t="s">
        <v>397</v>
      </c>
      <c r="F124" s="27">
        <v>23351.3</v>
      </c>
      <c r="G124" s="27">
        <v>26398.5</v>
      </c>
      <c r="H124" s="27">
        <v>24042.8</v>
      </c>
      <c r="I124" s="27">
        <v>3232.0789999999965</v>
      </c>
      <c r="J124" s="28">
        <v>10406785.3</v>
      </c>
      <c r="K124" s="28">
        <v>10572849</v>
      </c>
      <c r="L124" s="28">
        <v>9178060.5</v>
      </c>
      <c r="M124" s="28">
        <v>1228894.458</v>
      </c>
      <c r="N124" s="28">
        <f t="shared" si="4"/>
        <v>2526078188.2156982</v>
      </c>
      <c r="O124" s="41">
        <f t="shared" si="5"/>
        <v>0.9775364457129682</v>
      </c>
    </row>
    <row r="125" spans="1:15" ht="11.25">
      <c r="A125" s="26">
        <f t="shared" si="3"/>
        <v>124</v>
      </c>
      <c r="B125" s="26" t="s">
        <v>900</v>
      </c>
      <c r="C125" s="37" t="s">
        <v>901</v>
      </c>
      <c r="D125" s="26" t="s">
        <v>428</v>
      </c>
      <c r="E125" s="37" t="s">
        <v>429</v>
      </c>
      <c r="F125" s="27">
        <v>0</v>
      </c>
      <c r="G125" s="27">
        <v>0</v>
      </c>
      <c r="H125" s="27">
        <v>0</v>
      </c>
      <c r="I125" s="27">
        <v>340.4819999999996</v>
      </c>
      <c r="J125" s="28">
        <v>0</v>
      </c>
      <c r="K125" s="28">
        <v>0</v>
      </c>
      <c r="L125" s="28">
        <v>0</v>
      </c>
      <c r="M125" s="28">
        <v>1166702.381</v>
      </c>
      <c r="N125" s="28">
        <f t="shared" si="4"/>
        <v>2527244890.5966983</v>
      </c>
      <c r="O125" s="41">
        <f t="shared" si="5"/>
        <v>0.9779879337563898</v>
      </c>
    </row>
    <row r="126" spans="1:15" ht="11.25">
      <c r="A126" s="26">
        <f t="shared" si="3"/>
        <v>125</v>
      </c>
      <c r="B126" s="26" t="s">
        <v>902</v>
      </c>
      <c r="C126" s="37" t="s">
        <v>903</v>
      </c>
      <c r="D126" s="26" t="s">
        <v>366</v>
      </c>
      <c r="E126" s="37" t="s">
        <v>367</v>
      </c>
      <c r="F126" s="27">
        <v>12836.2</v>
      </c>
      <c r="G126" s="27">
        <v>11708.5</v>
      </c>
      <c r="H126" s="27">
        <v>10127.5</v>
      </c>
      <c r="I126" s="27">
        <v>9027.399999999987</v>
      </c>
      <c r="J126" s="28">
        <v>2579061.8</v>
      </c>
      <c r="K126" s="28">
        <v>2053697.4</v>
      </c>
      <c r="L126" s="28">
        <v>1545950.3</v>
      </c>
      <c r="M126" s="28">
        <v>1136484.296</v>
      </c>
      <c r="N126" s="28">
        <f t="shared" si="4"/>
        <v>2528381374.8926983</v>
      </c>
      <c r="O126" s="41">
        <f t="shared" si="5"/>
        <v>0.9784277280685783</v>
      </c>
    </row>
    <row r="127" spans="1:15" ht="22.5">
      <c r="A127" s="26">
        <f t="shared" si="3"/>
        <v>126</v>
      </c>
      <c r="B127" s="26" t="s">
        <v>904</v>
      </c>
      <c r="C127" s="37" t="s">
        <v>905</v>
      </c>
      <c r="D127" s="26" t="s">
        <v>387</v>
      </c>
      <c r="E127" s="37" t="s">
        <v>388</v>
      </c>
      <c r="F127" s="27">
        <v>0</v>
      </c>
      <c r="G127" s="27">
        <v>0</v>
      </c>
      <c r="H127" s="27">
        <v>87</v>
      </c>
      <c r="I127" s="27">
        <v>8696</v>
      </c>
      <c r="J127" s="28">
        <v>0</v>
      </c>
      <c r="K127" s="28">
        <v>0</v>
      </c>
      <c r="L127" s="28">
        <v>11103.4</v>
      </c>
      <c r="M127" s="28">
        <v>1103263.219</v>
      </c>
      <c r="N127" s="28">
        <f t="shared" si="4"/>
        <v>2529484638.111698</v>
      </c>
      <c r="O127" s="41">
        <f t="shared" si="5"/>
        <v>0.9788546665579797</v>
      </c>
    </row>
    <row r="128" spans="1:15" ht="11.25">
      <c r="A128" s="26">
        <f t="shared" si="3"/>
        <v>127</v>
      </c>
      <c r="B128" s="26" t="s">
        <v>906</v>
      </c>
      <c r="C128" s="37" t="s">
        <v>907</v>
      </c>
      <c r="D128" s="26" t="s">
        <v>375</v>
      </c>
      <c r="E128" s="37" t="s">
        <v>376</v>
      </c>
      <c r="F128" s="27">
        <v>544</v>
      </c>
      <c r="G128" s="27">
        <v>1144</v>
      </c>
      <c r="H128" s="27">
        <v>1162</v>
      </c>
      <c r="I128" s="27">
        <v>840.000000000002</v>
      </c>
      <c r="J128" s="28">
        <v>832206.6</v>
      </c>
      <c r="K128" s="28">
        <v>1577129.1</v>
      </c>
      <c r="L128" s="28">
        <v>1537019.8</v>
      </c>
      <c r="M128" s="28">
        <v>1102847.819</v>
      </c>
      <c r="N128" s="28">
        <f t="shared" si="4"/>
        <v>2530587485.930698</v>
      </c>
      <c r="O128" s="41">
        <f t="shared" si="5"/>
        <v>0.9792814442967595</v>
      </c>
    </row>
    <row r="129" spans="1:15" ht="11.25">
      <c r="A129" s="26">
        <f t="shared" si="3"/>
        <v>128</v>
      </c>
      <c r="B129" s="26" t="s">
        <v>908</v>
      </c>
      <c r="C129" s="37" t="s">
        <v>909</v>
      </c>
      <c r="D129" s="26" t="s">
        <v>366</v>
      </c>
      <c r="E129" s="37" t="s">
        <v>367</v>
      </c>
      <c r="F129" s="27">
        <v>40509</v>
      </c>
      <c r="G129" s="27">
        <v>45072.9</v>
      </c>
      <c r="H129" s="27">
        <v>40405.7</v>
      </c>
      <c r="I129" s="27">
        <v>35946.33319998662</v>
      </c>
      <c r="J129" s="28">
        <v>2058988.3</v>
      </c>
      <c r="K129" s="28">
        <v>1931283.5</v>
      </c>
      <c r="L129" s="28">
        <v>1407043.8</v>
      </c>
      <c r="M129" s="28">
        <v>1029657.262</v>
      </c>
      <c r="N129" s="28">
        <f t="shared" si="4"/>
        <v>2531617143.192698</v>
      </c>
      <c r="O129" s="41">
        <f t="shared" si="5"/>
        <v>0.979679898907109</v>
      </c>
    </row>
    <row r="130" spans="1:15" ht="11.25">
      <c r="A130" s="26">
        <f t="shared" si="3"/>
        <v>129</v>
      </c>
      <c r="B130" s="26" t="s">
        <v>910</v>
      </c>
      <c r="C130" s="37" t="s">
        <v>911</v>
      </c>
      <c r="D130" s="26" t="s">
        <v>339</v>
      </c>
      <c r="E130" s="37" t="s">
        <v>340</v>
      </c>
      <c r="F130" s="27">
        <v>39118.8</v>
      </c>
      <c r="G130" s="27">
        <v>53379.8</v>
      </c>
      <c r="H130" s="27">
        <v>56617.1</v>
      </c>
      <c r="I130" s="27">
        <v>66929.61399999836</v>
      </c>
      <c r="J130" s="28">
        <v>556114.3</v>
      </c>
      <c r="K130" s="28">
        <v>739852.1</v>
      </c>
      <c r="L130" s="28">
        <v>775100.4</v>
      </c>
      <c r="M130" s="28">
        <v>1005716.856</v>
      </c>
      <c r="N130" s="28">
        <f t="shared" si="4"/>
        <v>2532622860.048698</v>
      </c>
      <c r="O130" s="41">
        <f t="shared" si="5"/>
        <v>0.9800690891092944</v>
      </c>
    </row>
    <row r="131" spans="1:15" ht="11.25">
      <c r="A131" s="26">
        <f t="shared" si="3"/>
        <v>130</v>
      </c>
      <c r="B131" s="26" t="s">
        <v>912</v>
      </c>
      <c r="C131" s="37" t="s">
        <v>913</v>
      </c>
      <c r="D131" s="26" t="s">
        <v>375</v>
      </c>
      <c r="E131" s="37" t="s">
        <v>376</v>
      </c>
      <c r="F131" s="27">
        <v>141</v>
      </c>
      <c r="G131" s="27">
        <v>868</v>
      </c>
      <c r="H131" s="27">
        <v>703</v>
      </c>
      <c r="I131" s="27">
        <v>670</v>
      </c>
      <c r="J131" s="28">
        <v>224557.1</v>
      </c>
      <c r="K131" s="28">
        <v>1381304.1</v>
      </c>
      <c r="L131" s="28">
        <v>1119733.4</v>
      </c>
      <c r="M131" s="28">
        <v>991740.606</v>
      </c>
      <c r="N131" s="28">
        <f t="shared" si="4"/>
        <v>2533614600.654698</v>
      </c>
      <c r="O131" s="41">
        <f t="shared" si="5"/>
        <v>0.9804528708115319</v>
      </c>
    </row>
    <row r="132" spans="1:15" ht="11.25">
      <c r="A132" s="26">
        <f aca="true" t="shared" si="6" ref="A132:A195">A131+1</f>
        <v>131</v>
      </c>
      <c r="B132" s="26" t="s">
        <v>914</v>
      </c>
      <c r="C132" s="37" t="s">
        <v>915</v>
      </c>
      <c r="D132" s="26" t="s">
        <v>366</v>
      </c>
      <c r="E132" s="37" t="s">
        <v>367</v>
      </c>
      <c r="F132" s="27">
        <v>4226.1</v>
      </c>
      <c r="G132" s="27">
        <v>9973</v>
      </c>
      <c r="H132" s="27">
        <v>13126</v>
      </c>
      <c r="I132" s="27">
        <v>4388.000000000008</v>
      </c>
      <c r="J132" s="28">
        <v>1179469.2</v>
      </c>
      <c r="K132" s="28">
        <v>2582410.9</v>
      </c>
      <c r="L132" s="28">
        <v>3148182.7</v>
      </c>
      <c r="M132" s="28">
        <v>990204.339</v>
      </c>
      <c r="N132" s="28">
        <f aca="true" t="shared" si="7" ref="N132:N195">M132+N131</f>
        <v>2534604804.993698</v>
      </c>
      <c r="O132" s="41">
        <f aca="true" t="shared" si="8" ref="O132:O195">N132/M$637</f>
        <v>0.9808360580123839</v>
      </c>
    </row>
    <row r="133" spans="1:15" ht="11.25">
      <c r="A133" s="26">
        <f t="shared" si="6"/>
        <v>132</v>
      </c>
      <c r="B133" s="26" t="s">
        <v>916</v>
      </c>
      <c r="C133" s="37" t="s">
        <v>917</v>
      </c>
      <c r="D133" s="26" t="s">
        <v>366</v>
      </c>
      <c r="E133" s="37" t="s">
        <v>367</v>
      </c>
      <c r="F133" s="27">
        <v>7376</v>
      </c>
      <c r="G133" s="27">
        <v>14542.7</v>
      </c>
      <c r="H133" s="27">
        <v>18177.7</v>
      </c>
      <c r="I133" s="27">
        <v>6433.999999999339</v>
      </c>
      <c r="J133" s="28">
        <v>1367320.4</v>
      </c>
      <c r="K133" s="28">
        <v>2490875.4</v>
      </c>
      <c r="L133" s="28">
        <v>2925342.2</v>
      </c>
      <c r="M133" s="28">
        <v>977366.896</v>
      </c>
      <c r="N133" s="28">
        <f t="shared" si="7"/>
        <v>2535582171.889698</v>
      </c>
      <c r="O133" s="41">
        <f t="shared" si="8"/>
        <v>0.9812142774064353</v>
      </c>
    </row>
    <row r="134" spans="1:15" ht="11.25">
      <c r="A134" s="26">
        <f t="shared" si="6"/>
        <v>133</v>
      </c>
      <c r="B134" s="26" t="s">
        <v>918</v>
      </c>
      <c r="C134" s="37" t="s">
        <v>919</v>
      </c>
      <c r="D134" s="26" t="s">
        <v>366</v>
      </c>
      <c r="E134" s="37" t="s">
        <v>367</v>
      </c>
      <c r="F134" s="27">
        <v>985.3</v>
      </c>
      <c r="G134" s="27">
        <v>3411</v>
      </c>
      <c r="H134" s="27">
        <v>5003</v>
      </c>
      <c r="I134" s="27">
        <v>1824.0000000000105</v>
      </c>
      <c r="J134" s="28">
        <v>658829.9</v>
      </c>
      <c r="K134" s="28">
        <v>2143703.8</v>
      </c>
      <c r="L134" s="28">
        <v>2860292.1</v>
      </c>
      <c r="M134" s="28">
        <v>967523.769</v>
      </c>
      <c r="N134" s="28">
        <f t="shared" si="7"/>
        <v>2536549695.658698</v>
      </c>
      <c r="O134" s="41">
        <f t="shared" si="8"/>
        <v>0.9815886877278194</v>
      </c>
    </row>
    <row r="135" spans="1:15" ht="11.25">
      <c r="A135" s="26">
        <f t="shared" si="6"/>
        <v>134</v>
      </c>
      <c r="B135" s="26" t="s">
        <v>920</v>
      </c>
      <c r="C135" s="37" t="s">
        <v>921</v>
      </c>
      <c r="D135" s="26" t="s">
        <v>494</v>
      </c>
      <c r="E135" s="37" t="s">
        <v>495</v>
      </c>
      <c r="F135" s="27">
        <v>2017.4</v>
      </c>
      <c r="G135" s="27">
        <v>2277.8</v>
      </c>
      <c r="H135" s="27">
        <v>2508.3</v>
      </c>
      <c r="I135" s="27">
        <v>2910.2979999999993</v>
      </c>
      <c r="J135" s="28">
        <v>651103.6</v>
      </c>
      <c r="K135" s="28">
        <v>752191.2</v>
      </c>
      <c r="L135" s="28">
        <v>814474.2</v>
      </c>
      <c r="M135" s="28">
        <v>954339.513</v>
      </c>
      <c r="N135" s="28">
        <f t="shared" si="7"/>
        <v>2537504035.171698</v>
      </c>
      <c r="O135" s="41">
        <f t="shared" si="8"/>
        <v>0.9819579960334346</v>
      </c>
    </row>
    <row r="136" spans="1:15" ht="11.25">
      <c r="A136" s="26">
        <f t="shared" si="6"/>
        <v>135</v>
      </c>
      <c r="B136" s="26" t="s">
        <v>922</v>
      </c>
      <c r="C136" s="37" t="s">
        <v>923</v>
      </c>
      <c r="D136" s="26" t="s">
        <v>497</v>
      </c>
      <c r="E136" s="37" t="s">
        <v>498</v>
      </c>
      <c r="F136" s="27">
        <v>1171.4</v>
      </c>
      <c r="G136" s="27">
        <v>1093.3</v>
      </c>
      <c r="H136" s="27">
        <v>1018.8</v>
      </c>
      <c r="I136" s="27">
        <v>1083.3860000000006</v>
      </c>
      <c r="J136" s="28">
        <v>1036421.2</v>
      </c>
      <c r="K136" s="28">
        <v>957758</v>
      </c>
      <c r="L136" s="28">
        <v>898931.5</v>
      </c>
      <c r="M136" s="28">
        <v>953756.464</v>
      </c>
      <c r="N136" s="28">
        <f t="shared" si="7"/>
        <v>2538457791.6356983</v>
      </c>
      <c r="O136" s="41">
        <f t="shared" si="8"/>
        <v>0.9823270787119692</v>
      </c>
    </row>
    <row r="137" spans="1:15" ht="11.25">
      <c r="A137" s="26">
        <f t="shared" si="6"/>
        <v>136</v>
      </c>
      <c r="B137" s="26" t="s">
        <v>924</v>
      </c>
      <c r="C137" s="37" t="s">
        <v>925</v>
      </c>
      <c r="D137" s="26" t="s">
        <v>375</v>
      </c>
      <c r="E137" s="37" t="s">
        <v>376</v>
      </c>
      <c r="F137" s="27">
        <v>575</v>
      </c>
      <c r="G137" s="27">
        <v>976</v>
      </c>
      <c r="H137" s="27">
        <v>674</v>
      </c>
      <c r="I137" s="27">
        <v>645</v>
      </c>
      <c r="J137" s="28">
        <v>874909.3</v>
      </c>
      <c r="K137" s="28">
        <v>1488228.7</v>
      </c>
      <c r="L137" s="28">
        <v>1037099.2</v>
      </c>
      <c r="M137" s="28">
        <v>936126.747</v>
      </c>
      <c r="N137" s="28">
        <f t="shared" si="7"/>
        <v>2539393918.3826985</v>
      </c>
      <c r="O137" s="41">
        <f t="shared" si="8"/>
        <v>0.9826893390795495</v>
      </c>
    </row>
    <row r="138" spans="1:15" ht="11.25">
      <c r="A138" s="26">
        <f t="shared" si="6"/>
        <v>137</v>
      </c>
      <c r="B138" s="26" t="s">
        <v>926</v>
      </c>
      <c r="C138" s="37" t="s">
        <v>927</v>
      </c>
      <c r="D138" s="26" t="s">
        <v>437</v>
      </c>
      <c r="E138" s="37" t="s">
        <v>438</v>
      </c>
      <c r="F138" s="27">
        <v>1015</v>
      </c>
      <c r="G138" s="27">
        <v>1193</v>
      </c>
      <c r="H138" s="27">
        <v>795</v>
      </c>
      <c r="I138" s="27">
        <v>1218</v>
      </c>
      <c r="J138" s="28">
        <v>808232.5</v>
      </c>
      <c r="K138" s="28">
        <v>949476.7</v>
      </c>
      <c r="L138" s="28">
        <v>632924.2</v>
      </c>
      <c r="M138" s="28">
        <v>916698.543</v>
      </c>
      <c r="N138" s="28">
        <f t="shared" si="7"/>
        <v>2540310616.9256988</v>
      </c>
      <c r="O138" s="41">
        <f t="shared" si="8"/>
        <v>0.9830440811614435</v>
      </c>
    </row>
    <row r="139" spans="1:15" ht="22.5">
      <c r="A139" s="26">
        <f t="shared" si="6"/>
        <v>138</v>
      </c>
      <c r="B139" s="26" t="s">
        <v>928</v>
      </c>
      <c r="C139" s="37" t="s">
        <v>929</v>
      </c>
      <c r="D139" s="26" t="s">
        <v>390</v>
      </c>
      <c r="E139" s="37" t="s">
        <v>391</v>
      </c>
      <c r="F139" s="27">
        <v>2710</v>
      </c>
      <c r="G139" s="27">
        <v>734</v>
      </c>
      <c r="H139" s="27">
        <v>679</v>
      </c>
      <c r="I139" s="27">
        <v>1678</v>
      </c>
      <c r="J139" s="28">
        <v>907422</v>
      </c>
      <c r="K139" s="28">
        <v>929294.8</v>
      </c>
      <c r="L139" s="28">
        <v>865755.2</v>
      </c>
      <c r="M139" s="28">
        <v>860088.019</v>
      </c>
      <c r="N139" s="28">
        <f t="shared" si="7"/>
        <v>2541170704.944699</v>
      </c>
      <c r="O139" s="41">
        <f t="shared" si="8"/>
        <v>0.9833769162213462</v>
      </c>
    </row>
    <row r="140" spans="1:15" ht="11.25">
      <c r="A140" s="26">
        <f t="shared" si="6"/>
        <v>139</v>
      </c>
      <c r="B140" s="26" t="s">
        <v>930</v>
      </c>
      <c r="C140" s="37" t="s">
        <v>931</v>
      </c>
      <c r="D140" s="26" t="s">
        <v>366</v>
      </c>
      <c r="E140" s="37" t="s">
        <v>367</v>
      </c>
      <c r="F140" s="27">
        <v>2122</v>
      </c>
      <c r="G140" s="27">
        <v>4043</v>
      </c>
      <c r="H140" s="27">
        <v>6144</v>
      </c>
      <c r="I140" s="27">
        <v>2305.9999999999777</v>
      </c>
      <c r="J140" s="28">
        <v>995549.7</v>
      </c>
      <c r="K140" s="28">
        <v>1735815.3</v>
      </c>
      <c r="L140" s="28">
        <v>2431133.4</v>
      </c>
      <c r="M140" s="28">
        <v>851852.972</v>
      </c>
      <c r="N140" s="28">
        <f t="shared" si="7"/>
        <v>2542022557.916699</v>
      </c>
      <c r="O140" s="41">
        <f t="shared" si="8"/>
        <v>0.9837065645000114</v>
      </c>
    </row>
    <row r="141" spans="1:15" ht="11.25">
      <c r="A141" s="26">
        <f t="shared" si="6"/>
        <v>140</v>
      </c>
      <c r="B141" s="26" t="s">
        <v>932</v>
      </c>
      <c r="C141" s="37" t="s">
        <v>933</v>
      </c>
      <c r="D141" s="26" t="s">
        <v>420</v>
      </c>
      <c r="E141" s="37" t="s">
        <v>419</v>
      </c>
      <c r="F141" s="27">
        <v>210042.4</v>
      </c>
      <c r="G141" s="27">
        <v>126506.9</v>
      </c>
      <c r="H141" s="27">
        <v>20678.8</v>
      </c>
      <c r="I141" s="27">
        <v>2846.302781818178</v>
      </c>
      <c r="J141" s="28">
        <v>145735708.5</v>
      </c>
      <c r="K141" s="28">
        <v>86712867</v>
      </c>
      <c r="L141" s="28">
        <v>9485811.4</v>
      </c>
      <c r="M141" s="28">
        <v>841754.6174</v>
      </c>
      <c r="N141" s="28">
        <f t="shared" si="7"/>
        <v>2542864312.534099</v>
      </c>
      <c r="O141" s="41">
        <f t="shared" si="8"/>
        <v>0.9840323049385672</v>
      </c>
    </row>
    <row r="142" spans="1:15" ht="11.25">
      <c r="A142" s="26">
        <f t="shared" si="6"/>
        <v>141</v>
      </c>
      <c r="B142" s="26" t="s">
        <v>934</v>
      </c>
      <c r="C142" s="37" t="s">
        <v>935</v>
      </c>
      <c r="D142" s="26" t="s">
        <v>366</v>
      </c>
      <c r="E142" s="37" t="s">
        <v>367</v>
      </c>
      <c r="F142" s="27">
        <v>43241.2</v>
      </c>
      <c r="G142" s="27">
        <v>41625.9</v>
      </c>
      <c r="H142" s="27">
        <v>47471.2</v>
      </c>
      <c r="I142" s="27">
        <v>47558.6664999844</v>
      </c>
      <c r="J142" s="28">
        <v>1306233.7</v>
      </c>
      <c r="K142" s="28">
        <v>1131379.6</v>
      </c>
      <c r="L142" s="28">
        <v>985732.7</v>
      </c>
      <c r="M142" s="28">
        <v>802543.075</v>
      </c>
      <c r="N142" s="28">
        <f t="shared" si="7"/>
        <v>2543666855.609099</v>
      </c>
      <c r="O142" s="41">
        <f t="shared" si="8"/>
        <v>0.9843428713765844</v>
      </c>
    </row>
    <row r="143" spans="1:15" ht="11.25">
      <c r="A143" s="26">
        <f t="shared" si="6"/>
        <v>142</v>
      </c>
      <c r="B143" s="26" t="s">
        <v>936</v>
      </c>
      <c r="C143" s="37" t="s">
        <v>937</v>
      </c>
      <c r="D143" s="26" t="s">
        <v>506</v>
      </c>
      <c r="E143" s="37" t="s">
        <v>507</v>
      </c>
      <c r="F143" s="27">
        <v>0</v>
      </c>
      <c r="G143" s="27">
        <v>0</v>
      </c>
      <c r="H143" s="27">
        <v>0</v>
      </c>
      <c r="I143" s="27">
        <v>701.042857142857</v>
      </c>
      <c r="J143" s="28">
        <v>0</v>
      </c>
      <c r="K143" s="28">
        <v>0</v>
      </c>
      <c r="L143" s="28">
        <v>0</v>
      </c>
      <c r="M143" s="28">
        <v>794973.1603</v>
      </c>
      <c r="N143" s="28">
        <f t="shared" si="7"/>
        <v>2544461828.7693987</v>
      </c>
      <c r="O143" s="41">
        <f t="shared" si="8"/>
        <v>0.9846505084248681</v>
      </c>
    </row>
    <row r="144" spans="1:15" ht="11.25">
      <c r="A144" s="26">
        <f t="shared" si="6"/>
        <v>143</v>
      </c>
      <c r="B144" s="26" t="s">
        <v>938</v>
      </c>
      <c r="C144" s="37" t="s">
        <v>939</v>
      </c>
      <c r="D144" s="26" t="s">
        <v>375</v>
      </c>
      <c r="E144" s="37" t="s">
        <v>376</v>
      </c>
      <c r="F144" s="27">
        <v>2292</v>
      </c>
      <c r="G144" s="27">
        <v>1611</v>
      </c>
      <c r="H144" s="27">
        <v>1051</v>
      </c>
      <c r="I144" s="27">
        <v>1172</v>
      </c>
      <c r="J144" s="28">
        <v>1814163.7</v>
      </c>
      <c r="K144" s="28">
        <v>1136717.3</v>
      </c>
      <c r="L144" s="28">
        <v>723531.8</v>
      </c>
      <c r="M144" s="28">
        <v>789987.85</v>
      </c>
      <c r="N144" s="28">
        <f t="shared" si="7"/>
        <v>2545251816.6193986</v>
      </c>
      <c r="O144" s="41">
        <f t="shared" si="8"/>
        <v>0.9849562162682151</v>
      </c>
    </row>
    <row r="145" spans="1:15" ht="11.25">
      <c r="A145" s="26">
        <f t="shared" si="6"/>
        <v>144</v>
      </c>
      <c r="B145" s="26" t="s">
        <v>940</v>
      </c>
      <c r="C145" s="37" t="s">
        <v>941</v>
      </c>
      <c r="D145" s="26" t="s">
        <v>339</v>
      </c>
      <c r="E145" s="37" t="s">
        <v>340</v>
      </c>
      <c r="F145" s="27">
        <v>1055</v>
      </c>
      <c r="G145" s="27">
        <v>1294</v>
      </c>
      <c r="H145" s="27">
        <v>1357</v>
      </c>
      <c r="I145" s="27">
        <v>1144</v>
      </c>
      <c r="J145" s="28">
        <v>809047.4</v>
      </c>
      <c r="K145" s="28">
        <v>970359.4</v>
      </c>
      <c r="L145" s="28">
        <v>983136.8</v>
      </c>
      <c r="M145" s="28">
        <v>781830.811</v>
      </c>
      <c r="N145" s="28">
        <f t="shared" si="7"/>
        <v>2546033647.4303985</v>
      </c>
      <c r="O145" s="41">
        <f t="shared" si="8"/>
        <v>0.985258767517697</v>
      </c>
    </row>
    <row r="146" spans="1:15" ht="33.75">
      <c r="A146" s="26">
        <f t="shared" si="6"/>
        <v>145</v>
      </c>
      <c r="B146" s="26" t="s">
        <v>942</v>
      </c>
      <c r="C146" s="37" t="s">
        <v>943</v>
      </c>
      <c r="D146" s="26" t="s">
        <v>500</v>
      </c>
      <c r="E146" s="37" t="s">
        <v>501</v>
      </c>
      <c r="F146" s="27">
        <v>0</v>
      </c>
      <c r="G146" s="27">
        <v>1867.9</v>
      </c>
      <c r="H146" s="27">
        <v>4130.4</v>
      </c>
      <c r="I146" s="27">
        <v>997.286970206261</v>
      </c>
      <c r="J146" s="28">
        <v>0</v>
      </c>
      <c r="K146" s="28">
        <v>1667911.9</v>
      </c>
      <c r="L146" s="28">
        <v>3484785.8</v>
      </c>
      <c r="M146" s="28">
        <v>776357.5282</v>
      </c>
      <c r="N146" s="28">
        <f t="shared" si="7"/>
        <v>2546810004.9585986</v>
      </c>
      <c r="O146" s="41">
        <f t="shared" si="8"/>
        <v>0.9855592007276665</v>
      </c>
    </row>
    <row r="147" spans="1:15" ht="11.25">
      <c r="A147" s="26">
        <f t="shared" si="6"/>
        <v>146</v>
      </c>
      <c r="B147" s="26" t="s">
        <v>944</v>
      </c>
      <c r="C147" s="37" t="s">
        <v>945</v>
      </c>
      <c r="D147" s="26" t="s">
        <v>366</v>
      </c>
      <c r="E147" s="37" t="s">
        <v>367</v>
      </c>
      <c r="F147" s="27">
        <v>83586.7</v>
      </c>
      <c r="G147" s="27">
        <v>66899.8</v>
      </c>
      <c r="H147" s="27">
        <v>51608.7</v>
      </c>
      <c r="I147" s="27">
        <v>68607.13920003074</v>
      </c>
      <c r="J147" s="28">
        <v>1604085.5</v>
      </c>
      <c r="K147" s="28">
        <v>1110114.3</v>
      </c>
      <c r="L147" s="28">
        <v>698373.1</v>
      </c>
      <c r="M147" s="28">
        <v>772538.79</v>
      </c>
      <c r="N147" s="28">
        <f t="shared" si="7"/>
        <v>2547582543.7485986</v>
      </c>
      <c r="O147" s="41">
        <f t="shared" si="8"/>
        <v>0.9858581561703265</v>
      </c>
    </row>
    <row r="148" spans="1:15" ht="11.25">
      <c r="A148" s="26">
        <f t="shared" si="6"/>
        <v>147</v>
      </c>
      <c r="B148" s="26" t="s">
        <v>946</v>
      </c>
      <c r="C148" s="37" t="s">
        <v>947</v>
      </c>
      <c r="D148" s="26" t="s">
        <v>366</v>
      </c>
      <c r="E148" s="37" t="s">
        <v>367</v>
      </c>
      <c r="F148" s="27">
        <v>1919.4</v>
      </c>
      <c r="G148" s="27">
        <v>7142</v>
      </c>
      <c r="H148" s="27">
        <v>9743</v>
      </c>
      <c r="I148" s="27">
        <v>4278.999999999938</v>
      </c>
      <c r="J148" s="28">
        <v>432072.4</v>
      </c>
      <c r="K148" s="28">
        <v>1462054.2</v>
      </c>
      <c r="L148" s="28">
        <v>1854380.2</v>
      </c>
      <c r="M148" s="28">
        <v>769110.283</v>
      </c>
      <c r="N148" s="28">
        <f t="shared" si="7"/>
        <v>2548351654.0315986</v>
      </c>
      <c r="O148" s="41">
        <f t="shared" si="8"/>
        <v>0.9861557848565297</v>
      </c>
    </row>
    <row r="149" spans="1:15" ht="11.25">
      <c r="A149" s="26">
        <f t="shared" si="6"/>
        <v>148</v>
      </c>
      <c r="B149" s="26" t="s">
        <v>948</v>
      </c>
      <c r="C149" s="37" t="s">
        <v>949</v>
      </c>
      <c r="D149" s="26" t="s">
        <v>509</v>
      </c>
      <c r="E149" s="37" t="s">
        <v>510</v>
      </c>
      <c r="F149" s="27">
        <v>1810</v>
      </c>
      <c r="G149" s="27">
        <v>2973.2</v>
      </c>
      <c r="H149" s="27">
        <v>2963.4</v>
      </c>
      <c r="I149" s="27">
        <v>2588.2550000000056</v>
      </c>
      <c r="J149" s="28">
        <v>530452.9</v>
      </c>
      <c r="K149" s="28">
        <v>1013717.9</v>
      </c>
      <c r="L149" s="28">
        <v>1030369.3</v>
      </c>
      <c r="M149" s="28">
        <v>751385.705</v>
      </c>
      <c r="N149" s="28">
        <f t="shared" si="7"/>
        <v>2549103039.7365985</v>
      </c>
      <c r="O149" s="41">
        <f t="shared" si="8"/>
        <v>0.9864465545226673</v>
      </c>
    </row>
    <row r="150" spans="1:15" ht="11.25">
      <c r="A150" s="26">
        <f t="shared" si="6"/>
        <v>149</v>
      </c>
      <c r="B150" s="26" t="s">
        <v>950</v>
      </c>
      <c r="C150" s="37" t="s">
        <v>951</v>
      </c>
      <c r="D150" s="26" t="s">
        <v>396</v>
      </c>
      <c r="E150" s="37" t="s">
        <v>397</v>
      </c>
      <c r="F150" s="27">
        <v>13992.2</v>
      </c>
      <c r="G150" s="27">
        <v>17446.7</v>
      </c>
      <c r="H150" s="27">
        <v>13663.9</v>
      </c>
      <c r="I150" s="27">
        <v>753.9170000000007</v>
      </c>
      <c r="J150" s="28">
        <v>15543137.5</v>
      </c>
      <c r="K150" s="28">
        <v>17608874.1</v>
      </c>
      <c r="L150" s="28">
        <v>12988911.1</v>
      </c>
      <c r="M150" s="28">
        <v>710895.436</v>
      </c>
      <c r="N150" s="28">
        <f t="shared" si="7"/>
        <v>2549813935.1725984</v>
      </c>
      <c r="O150" s="41">
        <f t="shared" si="8"/>
        <v>0.9867216553493253</v>
      </c>
    </row>
    <row r="151" spans="1:15" ht="22.5">
      <c r="A151" s="26">
        <f t="shared" si="6"/>
        <v>150</v>
      </c>
      <c r="B151" s="26" t="s">
        <v>952</v>
      </c>
      <c r="C151" s="37" t="s">
        <v>953</v>
      </c>
      <c r="D151" s="26" t="s">
        <v>375</v>
      </c>
      <c r="E151" s="37" t="s">
        <v>376</v>
      </c>
      <c r="F151" s="27">
        <v>1294</v>
      </c>
      <c r="G151" s="27">
        <v>1448</v>
      </c>
      <c r="H151" s="27">
        <v>1376</v>
      </c>
      <c r="I151" s="27">
        <v>1898.5</v>
      </c>
      <c r="J151" s="28">
        <v>511452</v>
      </c>
      <c r="K151" s="28">
        <v>569057</v>
      </c>
      <c r="L151" s="28">
        <v>535928.9</v>
      </c>
      <c r="M151" s="28">
        <v>709299.556</v>
      </c>
      <c r="N151" s="28">
        <f t="shared" si="7"/>
        <v>2550523234.7285986</v>
      </c>
      <c r="O151" s="41">
        <f t="shared" si="8"/>
        <v>0.986996138605684</v>
      </c>
    </row>
    <row r="152" spans="1:15" ht="11.25">
      <c r="A152" s="26">
        <f t="shared" si="6"/>
        <v>151</v>
      </c>
      <c r="B152" s="26" t="s">
        <v>954</v>
      </c>
      <c r="C152" s="37" t="s">
        <v>955</v>
      </c>
      <c r="D152" s="26" t="s">
        <v>462</v>
      </c>
      <c r="E152" s="37" t="s">
        <v>463</v>
      </c>
      <c r="F152" s="27">
        <v>3230</v>
      </c>
      <c r="G152" s="27">
        <v>940</v>
      </c>
      <c r="H152" s="27">
        <v>1422</v>
      </c>
      <c r="I152" s="27">
        <v>953</v>
      </c>
      <c r="J152" s="28">
        <v>2595597.3</v>
      </c>
      <c r="K152" s="28">
        <v>758299.7</v>
      </c>
      <c r="L152" s="28">
        <v>1136408.1</v>
      </c>
      <c r="M152" s="28">
        <v>709097.406</v>
      </c>
      <c r="N152" s="28">
        <f t="shared" si="7"/>
        <v>2551232332.1345987</v>
      </c>
      <c r="O152" s="41">
        <f t="shared" si="8"/>
        <v>0.9872705436344592</v>
      </c>
    </row>
    <row r="153" spans="1:15" ht="11.25">
      <c r="A153" s="26">
        <f t="shared" si="6"/>
        <v>152</v>
      </c>
      <c r="B153" s="26" t="s">
        <v>956</v>
      </c>
      <c r="C153" s="37" t="s">
        <v>957</v>
      </c>
      <c r="D153" s="26" t="s">
        <v>339</v>
      </c>
      <c r="E153" s="37" t="s">
        <v>340</v>
      </c>
      <c r="F153" s="27">
        <v>0</v>
      </c>
      <c r="G153" s="27">
        <v>519</v>
      </c>
      <c r="H153" s="27">
        <v>2275</v>
      </c>
      <c r="I153" s="27">
        <v>3955.000000000029</v>
      </c>
      <c r="J153" s="28">
        <v>0</v>
      </c>
      <c r="K153" s="28">
        <v>90467.6</v>
      </c>
      <c r="L153" s="28">
        <v>403296.4</v>
      </c>
      <c r="M153" s="28">
        <v>697670.088</v>
      </c>
      <c r="N153" s="28">
        <f t="shared" si="7"/>
        <v>2551930002.2225986</v>
      </c>
      <c r="O153" s="41">
        <f t="shared" si="8"/>
        <v>0.9875405265436523</v>
      </c>
    </row>
    <row r="154" spans="1:15" ht="11.25">
      <c r="A154" s="26">
        <f t="shared" si="6"/>
        <v>153</v>
      </c>
      <c r="B154" s="26" t="s">
        <v>958</v>
      </c>
      <c r="C154" s="37" t="s">
        <v>959</v>
      </c>
      <c r="D154" s="26" t="s">
        <v>515</v>
      </c>
      <c r="E154" s="37" t="s">
        <v>516</v>
      </c>
      <c r="F154" s="27">
        <v>73</v>
      </c>
      <c r="G154" s="27">
        <v>460</v>
      </c>
      <c r="H154" s="27">
        <v>1005</v>
      </c>
      <c r="I154" s="27">
        <v>1143</v>
      </c>
      <c r="J154" s="28">
        <v>43763.5</v>
      </c>
      <c r="K154" s="28">
        <v>261622.3</v>
      </c>
      <c r="L154" s="28">
        <v>579358.9</v>
      </c>
      <c r="M154" s="28">
        <v>662827.911</v>
      </c>
      <c r="N154" s="28">
        <f t="shared" si="7"/>
        <v>2552592830.1335983</v>
      </c>
      <c r="O154" s="41">
        <f t="shared" si="8"/>
        <v>0.9877970263001764</v>
      </c>
    </row>
    <row r="155" spans="1:15" ht="33.75">
      <c r="A155" s="26">
        <f t="shared" si="6"/>
        <v>154</v>
      </c>
      <c r="B155" s="26" t="s">
        <v>960</v>
      </c>
      <c r="C155" s="37" t="s">
        <v>961</v>
      </c>
      <c r="D155" s="26" t="s">
        <v>321</v>
      </c>
      <c r="E155" s="37" t="s">
        <v>322</v>
      </c>
      <c r="F155" s="27">
        <v>16308</v>
      </c>
      <c r="G155" s="27">
        <v>15871</v>
      </c>
      <c r="H155" s="27">
        <v>13265</v>
      </c>
      <c r="I155" s="27">
        <v>1488</v>
      </c>
      <c r="J155" s="28">
        <v>7157480.4</v>
      </c>
      <c r="K155" s="28">
        <v>6948235.7</v>
      </c>
      <c r="L155" s="28">
        <v>5696888.5</v>
      </c>
      <c r="M155" s="28">
        <v>651205.286</v>
      </c>
      <c r="N155" s="28">
        <f t="shared" si="7"/>
        <v>2553244035.419598</v>
      </c>
      <c r="O155" s="41">
        <f t="shared" si="8"/>
        <v>0.9880490283576246</v>
      </c>
    </row>
    <row r="156" spans="1:15" ht="11.25">
      <c r="A156" s="26">
        <f t="shared" si="6"/>
        <v>155</v>
      </c>
      <c r="B156" s="26" t="s">
        <v>962</v>
      </c>
      <c r="C156" s="37" t="s">
        <v>963</v>
      </c>
      <c r="D156" s="26" t="s">
        <v>485</v>
      </c>
      <c r="E156" s="37" t="s">
        <v>486</v>
      </c>
      <c r="F156" s="27">
        <v>1627</v>
      </c>
      <c r="G156" s="27">
        <v>2441.1</v>
      </c>
      <c r="H156" s="27">
        <v>3046.8</v>
      </c>
      <c r="I156" s="27">
        <v>3976.5990000000265</v>
      </c>
      <c r="J156" s="28">
        <v>338331</v>
      </c>
      <c r="K156" s="28">
        <v>504543.8</v>
      </c>
      <c r="L156" s="28">
        <v>540653.9</v>
      </c>
      <c r="M156" s="28">
        <v>645773.544</v>
      </c>
      <c r="N156" s="28">
        <f t="shared" si="7"/>
        <v>2553889808.9635983</v>
      </c>
      <c r="O156" s="41">
        <f t="shared" si="8"/>
        <v>0.9882989284509323</v>
      </c>
    </row>
    <row r="157" spans="1:15" ht="11.25">
      <c r="A157" s="26">
        <f t="shared" si="6"/>
        <v>156</v>
      </c>
      <c r="B157" s="26" t="s">
        <v>964</v>
      </c>
      <c r="C157" s="37" t="s">
        <v>965</v>
      </c>
      <c r="D157" s="26" t="s">
        <v>366</v>
      </c>
      <c r="E157" s="37" t="s">
        <v>367</v>
      </c>
      <c r="F157" s="27">
        <v>63879.7</v>
      </c>
      <c r="G157" s="27">
        <v>63919.6</v>
      </c>
      <c r="H157" s="27">
        <v>53924.3</v>
      </c>
      <c r="I157" s="27">
        <v>51523.00400001328</v>
      </c>
      <c r="J157" s="28">
        <v>1268992.1</v>
      </c>
      <c r="K157" s="28">
        <v>1135415.5</v>
      </c>
      <c r="L157" s="28">
        <v>788624.1</v>
      </c>
      <c r="M157" s="28">
        <v>642284.27</v>
      </c>
      <c r="N157" s="28">
        <f t="shared" si="7"/>
        <v>2554532093.233598</v>
      </c>
      <c r="O157" s="41">
        <f t="shared" si="8"/>
        <v>0.9885474782722965</v>
      </c>
    </row>
    <row r="158" spans="1:15" ht="11.25">
      <c r="A158" s="26">
        <f t="shared" si="6"/>
        <v>157</v>
      </c>
      <c r="B158" s="26" t="s">
        <v>966</v>
      </c>
      <c r="C158" s="37" t="s">
        <v>967</v>
      </c>
      <c r="D158" s="26" t="s">
        <v>449</v>
      </c>
      <c r="E158" s="37" t="s">
        <v>448</v>
      </c>
      <c r="F158" s="27">
        <v>0</v>
      </c>
      <c r="G158" s="27">
        <v>0</v>
      </c>
      <c r="H158" s="27">
        <v>269</v>
      </c>
      <c r="I158" s="27">
        <v>9548.737999999872</v>
      </c>
      <c r="J158" s="28">
        <v>0</v>
      </c>
      <c r="K158" s="28">
        <v>0</v>
      </c>
      <c r="L158" s="28">
        <v>36868.5</v>
      </c>
      <c r="M158" s="28">
        <v>613526.98</v>
      </c>
      <c r="N158" s="28">
        <f t="shared" si="7"/>
        <v>2555145620.2135983</v>
      </c>
      <c r="O158" s="41">
        <f t="shared" si="8"/>
        <v>0.9887848996578166</v>
      </c>
    </row>
    <row r="159" spans="1:15" ht="11.25">
      <c r="A159" s="26">
        <f t="shared" si="6"/>
        <v>158</v>
      </c>
      <c r="B159" s="26" t="s">
        <v>968</v>
      </c>
      <c r="C159" s="37" t="s">
        <v>969</v>
      </c>
      <c r="D159" s="26" t="s">
        <v>375</v>
      </c>
      <c r="E159" s="37" t="s">
        <v>376</v>
      </c>
      <c r="F159" s="27">
        <v>1197</v>
      </c>
      <c r="G159" s="27">
        <v>1616</v>
      </c>
      <c r="H159" s="27">
        <v>1245</v>
      </c>
      <c r="I159" s="27">
        <v>809</v>
      </c>
      <c r="J159" s="28">
        <v>940084</v>
      </c>
      <c r="K159" s="28">
        <v>1276317.4</v>
      </c>
      <c r="L159" s="28">
        <v>954135.1</v>
      </c>
      <c r="M159" s="28">
        <v>588549.822</v>
      </c>
      <c r="N159" s="28">
        <f t="shared" si="7"/>
        <v>2555734170.0355983</v>
      </c>
      <c r="O159" s="41">
        <f t="shared" si="8"/>
        <v>0.9890126554350553</v>
      </c>
    </row>
    <row r="160" spans="1:15" ht="11.25">
      <c r="A160" s="26">
        <f t="shared" si="6"/>
        <v>159</v>
      </c>
      <c r="B160" s="26" t="s">
        <v>970</v>
      </c>
      <c r="C160" s="37" t="s">
        <v>971</v>
      </c>
      <c r="D160" s="26" t="s">
        <v>520</v>
      </c>
      <c r="E160" s="37" t="s">
        <v>521</v>
      </c>
      <c r="F160" s="27">
        <v>1116</v>
      </c>
      <c r="G160" s="27">
        <v>1020</v>
      </c>
      <c r="H160" s="27">
        <v>1104</v>
      </c>
      <c r="I160" s="27">
        <v>1111</v>
      </c>
      <c r="J160" s="28">
        <v>589816.2</v>
      </c>
      <c r="K160" s="28">
        <v>541726.3</v>
      </c>
      <c r="L160" s="28">
        <v>585209.3</v>
      </c>
      <c r="M160" s="28">
        <v>588040.588</v>
      </c>
      <c r="N160" s="28">
        <f t="shared" si="7"/>
        <v>2556322210.623598</v>
      </c>
      <c r="O160" s="41">
        <f t="shared" si="8"/>
        <v>0.9892402141499874</v>
      </c>
    </row>
    <row r="161" spans="1:15" ht="11.25">
      <c r="A161" s="26">
        <f t="shared" si="6"/>
        <v>160</v>
      </c>
      <c r="B161" s="26" t="s">
        <v>972</v>
      </c>
      <c r="C161" s="37" t="s">
        <v>973</v>
      </c>
      <c r="D161" s="26" t="s">
        <v>454</v>
      </c>
      <c r="E161" s="37" t="s">
        <v>455</v>
      </c>
      <c r="F161" s="27">
        <v>0</v>
      </c>
      <c r="G161" s="27">
        <v>0</v>
      </c>
      <c r="H161" s="27">
        <v>1104</v>
      </c>
      <c r="I161" s="27">
        <v>1751.0590000000016</v>
      </c>
      <c r="J161" s="28">
        <v>0</v>
      </c>
      <c r="K161" s="28">
        <v>0</v>
      </c>
      <c r="L161" s="28">
        <v>437033.5</v>
      </c>
      <c r="M161" s="28">
        <v>537793.831</v>
      </c>
      <c r="N161" s="28">
        <f t="shared" si="7"/>
        <v>2556860004.454598</v>
      </c>
      <c r="O161" s="41">
        <f t="shared" si="8"/>
        <v>0.9894483284801513</v>
      </c>
    </row>
    <row r="162" spans="1:15" ht="11.25">
      <c r="A162" s="26">
        <f t="shared" si="6"/>
        <v>161</v>
      </c>
      <c r="B162" s="26" t="s">
        <v>974</v>
      </c>
      <c r="C162" s="37" t="s">
        <v>975</v>
      </c>
      <c r="D162" s="26" t="s">
        <v>333</v>
      </c>
      <c r="E162" s="37" t="s">
        <v>334</v>
      </c>
      <c r="F162" s="27">
        <v>16800.8</v>
      </c>
      <c r="G162" s="27">
        <v>30629.7</v>
      </c>
      <c r="H162" s="27">
        <v>35790.6</v>
      </c>
      <c r="I162" s="27">
        <v>1589.33</v>
      </c>
      <c r="J162" s="28">
        <v>5607652.2</v>
      </c>
      <c r="K162" s="28">
        <v>9838221.5</v>
      </c>
      <c r="L162" s="28">
        <v>11496128.9</v>
      </c>
      <c r="M162" s="28">
        <v>508434.584</v>
      </c>
      <c r="N162" s="28">
        <f t="shared" si="7"/>
        <v>2557368439.038598</v>
      </c>
      <c r="O162" s="41">
        <f t="shared" si="8"/>
        <v>0.9896450814304121</v>
      </c>
    </row>
    <row r="163" spans="1:15" ht="33.75">
      <c r="A163" s="26">
        <f t="shared" si="6"/>
        <v>162</v>
      </c>
      <c r="B163" s="26" t="s">
        <v>976</v>
      </c>
      <c r="C163" s="37" t="s">
        <v>977</v>
      </c>
      <c r="D163" s="26" t="s">
        <v>321</v>
      </c>
      <c r="E163" s="37" t="s">
        <v>322</v>
      </c>
      <c r="F163" s="27">
        <v>2252.1</v>
      </c>
      <c r="G163" s="27">
        <v>3452</v>
      </c>
      <c r="H163" s="27">
        <v>4840</v>
      </c>
      <c r="I163" s="27">
        <v>2546.539999999982</v>
      </c>
      <c r="J163" s="28">
        <v>519522.6</v>
      </c>
      <c r="K163" s="28">
        <v>775570.3</v>
      </c>
      <c r="L163" s="28">
        <v>963018.6</v>
      </c>
      <c r="M163" s="28">
        <v>496490.339</v>
      </c>
      <c r="N163" s="28">
        <f t="shared" si="7"/>
        <v>2557864929.3775983</v>
      </c>
      <c r="O163" s="41">
        <f t="shared" si="8"/>
        <v>0.9898372122217634</v>
      </c>
    </row>
    <row r="164" spans="1:15" ht="11.25">
      <c r="A164" s="26">
        <f t="shared" si="6"/>
        <v>163</v>
      </c>
      <c r="B164" s="26" t="s">
        <v>978</v>
      </c>
      <c r="C164" s="37" t="s">
        <v>979</v>
      </c>
      <c r="D164" s="26" t="s">
        <v>366</v>
      </c>
      <c r="E164" s="37" t="s">
        <v>367</v>
      </c>
      <c r="F164" s="27">
        <v>3730.1</v>
      </c>
      <c r="G164" s="27">
        <v>9933</v>
      </c>
      <c r="H164" s="27">
        <v>14130.4</v>
      </c>
      <c r="I164" s="27">
        <v>4419.999999999856</v>
      </c>
      <c r="J164" s="28">
        <v>523244.7</v>
      </c>
      <c r="K164" s="28">
        <v>1273427.3</v>
      </c>
      <c r="L164" s="28">
        <v>1684422.6</v>
      </c>
      <c r="M164" s="28">
        <v>495703.668</v>
      </c>
      <c r="N164" s="28">
        <f t="shared" si="7"/>
        <v>2558360633.0455985</v>
      </c>
      <c r="O164" s="41">
        <f t="shared" si="8"/>
        <v>0.990029038588819</v>
      </c>
    </row>
    <row r="165" spans="1:15" ht="11.25">
      <c r="A165" s="26">
        <f t="shared" si="6"/>
        <v>164</v>
      </c>
      <c r="B165" s="26" t="s">
        <v>980</v>
      </c>
      <c r="C165" s="37" t="s">
        <v>981</v>
      </c>
      <c r="D165" s="26" t="s">
        <v>526</v>
      </c>
      <c r="E165" s="37" t="s">
        <v>527</v>
      </c>
      <c r="F165" s="27">
        <v>278</v>
      </c>
      <c r="G165" s="27">
        <v>248</v>
      </c>
      <c r="H165" s="27">
        <v>239</v>
      </c>
      <c r="I165" s="27">
        <v>212</v>
      </c>
      <c r="J165" s="28">
        <v>652504</v>
      </c>
      <c r="K165" s="28">
        <v>586541.6</v>
      </c>
      <c r="L165" s="28">
        <v>563187.3</v>
      </c>
      <c r="M165" s="28">
        <v>495520.988</v>
      </c>
      <c r="N165" s="28">
        <f t="shared" si="7"/>
        <v>2558856154.0335984</v>
      </c>
      <c r="O165" s="41">
        <f t="shared" si="8"/>
        <v>0.9902207942627508</v>
      </c>
    </row>
    <row r="166" spans="1:15" ht="11.25">
      <c r="A166" s="26">
        <f t="shared" si="6"/>
        <v>165</v>
      </c>
      <c r="B166" s="26" t="s">
        <v>982</v>
      </c>
      <c r="C166" s="37" t="s">
        <v>983</v>
      </c>
      <c r="D166" s="26" t="s">
        <v>375</v>
      </c>
      <c r="E166" s="37" t="s">
        <v>376</v>
      </c>
      <c r="F166" s="27">
        <v>0</v>
      </c>
      <c r="G166" s="27">
        <v>0</v>
      </c>
      <c r="H166" s="27">
        <v>54</v>
      </c>
      <c r="I166" s="27">
        <v>234</v>
      </c>
      <c r="J166" s="28">
        <v>0</v>
      </c>
      <c r="K166" s="28">
        <v>0</v>
      </c>
      <c r="L166" s="28">
        <v>120915</v>
      </c>
      <c r="M166" s="28">
        <v>492938.845</v>
      </c>
      <c r="N166" s="28">
        <f t="shared" si="7"/>
        <v>2559349092.878598</v>
      </c>
      <c r="O166" s="41">
        <f t="shared" si="8"/>
        <v>0.9904115507043934</v>
      </c>
    </row>
    <row r="167" spans="1:15" ht="11.25">
      <c r="A167" s="26">
        <f t="shared" si="6"/>
        <v>166</v>
      </c>
      <c r="B167" s="26" t="s">
        <v>984</v>
      </c>
      <c r="C167" s="37" t="s">
        <v>985</v>
      </c>
      <c r="D167" s="26" t="s">
        <v>366</v>
      </c>
      <c r="E167" s="37" t="s">
        <v>367</v>
      </c>
      <c r="F167" s="27">
        <v>39053</v>
      </c>
      <c r="G167" s="27">
        <v>42533.8</v>
      </c>
      <c r="H167" s="27">
        <v>36239.8</v>
      </c>
      <c r="I167" s="27">
        <v>32962.668200019885</v>
      </c>
      <c r="J167" s="28">
        <v>951153.8</v>
      </c>
      <c r="K167" s="28">
        <v>913195.9</v>
      </c>
      <c r="L167" s="28">
        <v>646977.4</v>
      </c>
      <c r="M167" s="28">
        <v>489325.779</v>
      </c>
      <c r="N167" s="28">
        <f t="shared" si="7"/>
        <v>2559838418.657598</v>
      </c>
      <c r="O167" s="41">
        <f t="shared" si="8"/>
        <v>0.9906009089693238</v>
      </c>
    </row>
    <row r="168" spans="1:15" ht="11.25">
      <c r="A168" s="26">
        <f t="shared" si="6"/>
        <v>167</v>
      </c>
      <c r="B168" s="26" t="s">
        <v>986</v>
      </c>
      <c r="C168" s="37" t="s">
        <v>987</v>
      </c>
      <c r="D168" s="26" t="s">
        <v>366</v>
      </c>
      <c r="E168" s="37" t="s">
        <v>367</v>
      </c>
      <c r="F168" s="27">
        <v>76315</v>
      </c>
      <c r="G168" s="27">
        <v>67408</v>
      </c>
      <c r="H168" s="27">
        <v>50680.2</v>
      </c>
      <c r="I168" s="27">
        <v>61558.10470001314</v>
      </c>
      <c r="J168" s="28">
        <v>971826.7</v>
      </c>
      <c r="K168" s="28">
        <v>733770.9</v>
      </c>
      <c r="L168" s="28">
        <v>489126.7</v>
      </c>
      <c r="M168" s="28">
        <v>485869.722</v>
      </c>
      <c r="N168" s="28">
        <f t="shared" si="7"/>
        <v>2560324288.379598</v>
      </c>
      <c r="O168" s="41">
        <f t="shared" si="8"/>
        <v>0.9907889298165562</v>
      </c>
    </row>
    <row r="169" spans="1:15" ht="11.25">
      <c r="A169" s="26">
        <f t="shared" si="6"/>
        <v>168</v>
      </c>
      <c r="B169" s="26" t="s">
        <v>988</v>
      </c>
      <c r="C169" s="37" t="s">
        <v>989</v>
      </c>
      <c r="D169" s="26" t="s">
        <v>420</v>
      </c>
      <c r="E169" s="37" t="s">
        <v>419</v>
      </c>
      <c r="F169" s="27">
        <v>0</v>
      </c>
      <c r="G169" s="27">
        <v>86</v>
      </c>
      <c r="H169" s="27">
        <v>14916.5</v>
      </c>
      <c r="I169" s="27">
        <v>5963.893560740565</v>
      </c>
      <c r="J169" s="28">
        <v>0</v>
      </c>
      <c r="K169" s="28">
        <v>39972.3</v>
      </c>
      <c r="L169" s="28">
        <v>1899399.7</v>
      </c>
      <c r="M169" s="28">
        <v>482936.7521</v>
      </c>
      <c r="N169" s="28">
        <f t="shared" si="7"/>
        <v>2560807225.131698</v>
      </c>
      <c r="O169" s="41">
        <f t="shared" si="8"/>
        <v>0.9909758156692405</v>
      </c>
    </row>
    <row r="170" spans="1:15" ht="11.25">
      <c r="A170" s="26">
        <f t="shared" si="6"/>
        <v>169</v>
      </c>
      <c r="B170" s="26" t="s">
        <v>990</v>
      </c>
      <c r="C170" s="37" t="s">
        <v>991</v>
      </c>
      <c r="D170" s="26" t="s">
        <v>529</v>
      </c>
      <c r="E170" s="37" t="s">
        <v>530</v>
      </c>
      <c r="F170" s="27">
        <v>3000.1</v>
      </c>
      <c r="G170" s="27">
        <v>5090.5</v>
      </c>
      <c r="H170" s="27">
        <v>4767.3</v>
      </c>
      <c r="I170" s="27">
        <v>2307.4100000000217</v>
      </c>
      <c r="J170" s="28">
        <v>620320.9</v>
      </c>
      <c r="K170" s="28">
        <v>1050119.6</v>
      </c>
      <c r="L170" s="28">
        <v>988114.5</v>
      </c>
      <c r="M170" s="28">
        <v>478251.113</v>
      </c>
      <c r="N170" s="28">
        <f t="shared" si="7"/>
        <v>2561285476.244698</v>
      </c>
      <c r="O170" s="41">
        <f t="shared" si="8"/>
        <v>0.9911608882831212</v>
      </c>
    </row>
    <row r="171" spans="1:15" ht="11.25">
      <c r="A171" s="26">
        <f t="shared" si="6"/>
        <v>170</v>
      </c>
      <c r="B171" s="26" t="s">
        <v>992</v>
      </c>
      <c r="C171" s="37" t="s">
        <v>993</v>
      </c>
      <c r="D171" s="26" t="s">
        <v>366</v>
      </c>
      <c r="E171" s="37" t="s">
        <v>367</v>
      </c>
      <c r="F171" s="27">
        <v>58460.7</v>
      </c>
      <c r="G171" s="27">
        <v>58570.8</v>
      </c>
      <c r="H171" s="27">
        <v>53027.8</v>
      </c>
      <c r="I171" s="27">
        <v>48237.56530003626</v>
      </c>
      <c r="J171" s="28">
        <v>877522.5</v>
      </c>
      <c r="K171" s="28">
        <v>769847.5</v>
      </c>
      <c r="L171" s="28">
        <v>577258.5</v>
      </c>
      <c r="M171" s="28">
        <v>448388.682</v>
      </c>
      <c r="N171" s="28">
        <f t="shared" si="7"/>
        <v>2561733864.926698</v>
      </c>
      <c r="O171" s="41">
        <f t="shared" si="8"/>
        <v>0.9913344047960088</v>
      </c>
    </row>
    <row r="172" spans="1:15" ht="11.25">
      <c r="A172" s="26">
        <f t="shared" si="6"/>
        <v>171</v>
      </c>
      <c r="B172" s="26" t="s">
        <v>994</v>
      </c>
      <c r="C172" s="37" t="s">
        <v>995</v>
      </c>
      <c r="D172" s="26" t="s">
        <v>420</v>
      </c>
      <c r="E172" s="37" t="s">
        <v>419</v>
      </c>
      <c r="F172" s="27">
        <v>0</v>
      </c>
      <c r="G172" s="27">
        <v>48727.5</v>
      </c>
      <c r="H172" s="27">
        <v>61410.1</v>
      </c>
      <c r="I172" s="27">
        <v>8093.740555786137</v>
      </c>
      <c r="J172" s="28">
        <v>0</v>
      </c>
      <c r="K172" s="28">
        <v>8555746.2</v>
      </c>
      <c r="L172" s="28">
        <v>6109427.6</v>
      </c>
      <c r="M172" s="28">
        <v>443966.4245</v>
      </c>
      <c r="N172" s="28">
        <f t="shared" si="7"/>
        <v>2562177831.351198</v>
      </c>
      <c r="O172" s="41">
        <f t="shared" si="8"/>
        <v>0.9915062099929525</v>
      </c>
    </row>
    <row r="173" spans="1:15" ht="11.25">
      <c r="A173" s="26">
        <f t="shared" si="6"/>
        <v>172</v>
      </c>
      <c r="B173" s="26" t="s">
        <v>996</v>
      </c>
      <c r="C173" s="37" t="s">
        <v>997</v>
      </c>
      <c r="D173" s="26" t="s">
        <v>420</v>
      </c>
      <c r="E173" s="37" t="s">
        <v>419</v>
      </c>
      <c r="F173" s="27">
        <v>0</v>
      </c>
      <c r="G173" s="27">
        <v>36.2</v>
      </c>
      <c r="H173" s="27">
        <v>22323.6</v>
      </c>
      <c r="I173" s="27">
        <v>3330.1921948529443</v>
      </c>
      <c r="J173" s="28">
        <v>0</v>
      </c>
      <c r="K173" s="28">
        <v>12857.2</v>
      </c>
      <c r="L173" s="28">
        <v>5913079.4</v>
      </c>
      <c r="M173" s="28">
        <v>443852.5844</v>
      </c>
      <c r="N173" s="28">
        <f t="shared" si="7"/>
        <v>2562621683.9355984</v>
      </c>
      <c r="O173" s="41">
        <f t="shared" si="8"/>
        <v>0.9916779711362929</v>
      </c>
    </row>
    <row r="174" spans="1:15" ht="33.75">
      <c r="A174" s="26">
        <f t="shared" si="6"/>
        <v>173</v>
      </c>
      <c r="B174" s="26" t="s">
        <v>998</v>
      </c>
      <c r="C174" s="37" t="s">
        <v>999</v>
      </c>
      <c r="D174" s="26" t="s">
        <v>503</v>
      </c>
      <c r="E174" s="37" t="s">
        <v>504</v>
      </c>
      <c r="F174" s="27">
        <v>0</v>
      </c>
      <c r="G174" s="27">
        <v>0</v>
      </c>
      <c r="H174" s="27">
        <v>0</v>
      </c>
      <c r="I174" s="27">
        <v>2481.3349999999928</v>
      </c>
      <c r="J174" s="28">
        <v>0</v>
      </c>
      <c r="K174" s="28">
        <v>0</v>
      </c>
      <c r="L174" s="28">
        <v>0</v>
      </c>
      <c r="M174" s="28">
        <v>432069.478</v>
      </c>
      <c r="N174" s="28">
        <f t="shared" si="7"/>
        <v>2563053753.4135985</v>
      </c>
      <c r="O174" s="41">
        <f t="shared" si="8"/>
        <v>0.9918451724778015</v>
      </c>
    </row>
    <row r="175" spans="1:15" ht="11.25">
      <c r="A175" s="26">
        <f t="shared" si="6"/>
        <v>174</v>
      </c>
      <c r="B175" s="26" t="s">
        <v>1000</v>
      </c>
      <c r="C175" s="37" t="s">
        <v>1001</v>
      </c>
      <c r="D175" s="26" t="s">
        <v>523</v>
      </c>
      <c r="E175" s="37" t="s">
        <v>524</v>
      </c>
      <c r="F175" s="27">
        <v>1156.2</v>
      </c>
      <c r="G175" s="27">
        <v>1178.9</v>
      </c>
      <c r="H175" s="27">
        <v>1330.8</v>
      </c>
      <c r="I175" s="27">
        <v>1373.7010000000066</v>
      </c>
      <c r="J175" s="28">
        <v>351175.6</v>
      </c>
      <c r="K175" s="28">
        <v>361283.3</v>
      </c>
      <c r="L175" s="28">
        <v>407873.8</v>
      </c>
      <c r="M175" s="28">
        <v>425715.485</v>
      </c>
      <c r="N175" s="28">
        <f t="shared" si="7"/>
        <v>2563479468.8985987</v>
      </c>
      <c r="O175" s="41">
        <f t="shared" si="8"/>
        <v>0.992009914964409</v>
      </c>
    </row>
    <row r="176" spans="1:15" ht="11.25">
      <c r="A176" s="26">
        <f t="shared" si="6"/>
        <v>175</v>
      </c>
      <c r="B176" s="26" t="s">
        <v>1002</v>
      </c>
      <c r="C176" s="37" t="s">
        <v>1003</v>
      </c>
      <c r="D176" s="26" t="s">
        <v>532</v>
      </c>
      <c r="E176" s="37" t="s">
        <v>533</v>
      </c>
      <c r="F176" s="27">
        <v>253</v>
      </c>
      <c r="G176" s="27">
        <v>144</v>
      </c>
      <c r="H176" s="27">
        <v>59</v>
      </c>
      <c r="I176" s="27">
        <v>38</v>
      </c>
      <c r="J176" s="28">
        <v>2792862.8</v>
      </c>
      <c r="K176" s="28">
        <v>1578487.9</v>
      </c>
      <c r="L176" s="28">
        <v>652578</v>
      </c>
      <c r="M176" s="28">
        <v>419693.058</v>
      </c>
      <c r="N176" s="28">
        <f t="shared" si="7"/>
        <v>2563899161.9565988</v>
      </c>
      <c r="O176" s="41">
        <f t="shared" si="8"/>
        <v>0.9921723269048319</v>
      </c>
    </row>
    <row r="177" spans="1:15" ht="11.25">
      <c r="A177" s="26">
        <f t="shared" si="6"/>
        <v>176</v>
      </c>
      <c r="B177" s="26" t="s">
        <v>1004</v>
      </c>
      <c r="C177" s="37" t="s">
        <v>1005</v>
      </c>
      <c r="D177" s="26" t="s">
        <v>375</v>
      </c>
      <c r="E177" s="37" t="s">
        <v>376</v>
      </c>
      <c r="F177" s="27">
        <v>472</v>
      </c>
      <c r="G177" s="27">
        <v>440</v>
      </c>
      <c r="H177" s="27">
        <v>213</v>
      </c>
      <c r="I177" s="27">
        <v>564</v>
      </c>
      <c r="J177" s="28">
        <v>360095.6</v>
      </c>
      <c r="K177" s="28">
        <v>358731.2</v>
      </c>
      <c r="L177" s="28">
        <v>171869.3</v>
      </c>
      <c r="M177" s="28">
        <v>419249.742</v>
      </c>
      <c r="N177" s="28">
        <f t="shared" si="7"/>
        <v>2564318411.698599</v>
      </c>
      <c r="O177" s="41">
        <f t="shared" si="8"/>
        <v>0.9923345672917576</v>
      </c>
    </row>
    <row r="178" spans="1:15" ht="11.25">
      <c r="A178" s="26">
        <f t="shared" si="6"/>
        <v>177</v>
      </c>
      <c r="B178" s="26" t="s">
        <v>1006</v>
      </c>
      <c r="C178" s="37" t="s">
        <v>1007</v>
      </c>
      <c r="D178" s="26" t="s">
        <v>366</v>
      </c>
      <c r="E178" s="37" t="s">
        <v>367</v>
      </c>
      <c r="F178" s="27">
        <v>3746.8</v>
      </c>
      <c r="G178" s="27">
        <v>9617.7</v>
      </c>
      <c r="H178" s="27">
        <v>13893.1</v>
      </c>
      <c r="I178" s="27">
        <v>5522.269300000202</v>
      </c>
      <c r="J178" s="28">
        <v>348504</v>
      </c>
      <c r="K178" s="28">
        <v>824035.6</v>
      </c>
      <c r="L178" s="28">
        <v>1113355.7</v>
      </c>
      <c r="M178" s="28">
        <v>419236.322</v>
      </c>
      <c r="N178" s="28">
        <f t="shared" si="7"/>
        <v>2564737648.020599</v>
      </c>
      <c r="O178" s="41">
        <f t="shared" si="8"/>
        <v>0.9924968024854399</v>
      </c>
    </row>
    <row r="179" spans="1:15" ht="33.75">
      <c r="A179" s="26">
        <f t="shared" si="6"/>
        <v>178</v>
      </c>
      <c r="B179" s="26" t="s">
        <v>1008</v>
      </c>
      <c r="C179" s="37" t="s">
        <v>1009</v>
      </c>
      <c r="D179" s="26" t="s">
        <v>321</v>
      </c>
      <c r="E179" s="37" t="s">
        <v>322</v>
      </c>
      <c r="F179" s="27">
        <v>0</v>
      </c>
      <c r="G179" s="27">
        <v>0</v>
      </c>
      <c r="H179" s="27">
        <v>0</v>
      </c>
      <c r="I179" s="27">
        <v>504</v>
      </c>
      <c r="J179" s="28">
        <v>0</v>
      </c>
      <c r="K179" s="28">
        <v>0</v>
      </c>
      <c r="L179" s="28">
        <v>0</v>
      </c>
      <c r="M179" s="28">
        <v>411795.607</v>
      </c>
      <c r="N179" s="28">
        <f t="shared" si="7"/>
        <v>2565149443.627599</v>
      </c>
      <c r="O179" s="41">
        <f t="shared" si="8"/>
        <v>0.992656158286818</v>
      </c>
    </row>
    <row r="180" spans="1:15" ht="11.25">
      <c r="A180" s="26">
        <f t="shared" si="6"/>
        <v>179</v>
      </c>
      <c r="B180" s="26" t="s">
        <v>1010</v>
      </c>
      <c r="C180" s="37" t="s">
        <v>1011</v>
      </c>
      <c r="D180" s="26" t="s">
        <v>535</v>
      </c>
      <c r="E180" s="37" t="s">
        <v>536</v>
      </c>
      <c r="F180" s="27">
        <v>0</v>
      </c>
      <c r="G180" s="27">
        <v>45</v>
      </c>
      <c r="H180" s="27">
        <v>702</v>
      </c>
      <c r="I180" s="27">
        <v>1051</v>
      </c>
      <c r="J180" s="28">
        <v>0</v>
      </c>
      <c r="K180" s="28">
        <v>21112.2</v>
      </c>
      <c r="L180" s="28">
        <v>279272.3</v>
      </c>
      <c r="M180" s="28">
        <v>411630.89</v>
      </c>
      <c r="N180" s="28">
        <f t="shared" si="7"/>
        <v>2565561074.5175986</v>
      </c>
      <c r="O180" s="41">
        <f t="shared" si="8"/>
        <v>0.9928154503463565</v>
      </c>
    </row>
    <row r="181" spans="1:15" ht="11.25">
      <c r="A181" s="26">
        <f t="shared" si="6"/>
        <v>180</v>
      </c>
      <c r="B181" s="26" t="s">
        <v>1012</v>
      </c>
      <c r="C181" s="37" t="s">
        <v>1013</v>
      </c>
      <c r="D181" s="26" t="s">
        <v>339</v>
      </c>
      <c r="E181" s="37" t="s">
        <v>340</v>
      </c>
      <c r="F181" s="27">
        <v>1480</v>
      </c>
      <c r="G181" s="27">
        <v>3723.2</v>
      </c>
      <c r="H181" s="27">
        <v>2687.2</v>
      </c>
      <c r="I181" s="27">
        <v>2271.751199999907</v>
      </c>
      <c r="J181" s="28">
        <v>284318.7</v>
      </c>
      <c r="K181" s="28">
        <v>682065.1</v>
      </c>
      <c r="L181" s="28">
        <v>499847.5</v>
      </c>
      <c r="M181" s="28">
        <v>411231.483</v>
      </c>
      <c r="N181" s="28">
        <f t="shared" si="7"/>
        <v>2565972306.0005984</v>
      </c>
      <c r="O181" s="41">
        <f t="shared" si="8"/>
        <v>0.9929745878442108</v>
      </c>
    </row>
    <row r="182" spans="1:15" ht="11.25">
      <c r="A182" s="26">
        <f t="shared" si="6"/>
        <v>181</v>
      </c>
      <c r="B182" s="26" t="s">
        <v>1014</v>
      </c>
      <c r="C182" s="37" t="s">
        <v>1015</v>
      </c>
      <c r="D182" s="26" t="s">
        <v>485</v>
      </c>
      <c r="E182" s="37" t="s">
        <v>486</v>
      </c>
      <c r="F182" s="27">
        <v>2173</v>
      </c>
      <c r="G182" s="27">
        <v>2828</v>
      </c>
      <c r="H182" s="27">
        <v>2557.4</v>
      </c>
      <c r="I182" s="27">
        <v>2335</v>
      </c>
      <c r="J182" s="28">
        <v>386471.3</v>
      </c>
      <c r="K182" s="28">
        <v>578828.2</v>
      </c>
      <c r="L182" s="28">
        <v>456722.6</v>
      </c>
      <c r="M182" s="28">
        <v>410910.918</v>
      </c>
      <c r="N182" s="28">
        <f t="shared" si="7"/>
        <v>2566383216.9185987</v>
      </c>
      <c r="O182" s="41">
        <f t="shared" si="8"/>
        <v>0.993133601290493</v>
      </c>
    </row>
    <row r="183" spans="1:15" ht="33.75">
      <c r="A183" s="26">
        <f t="shared" si="6"/>
        <v>182</v>
      </c>
      <c r="B183" s="26" t="s">
        <v>1016</v>
      </c>
      <c r="C183" s="37" t="s">
        <v>1017</v>
      </c>
      <c r="D183" s="26" t="s">
        <v>321</v>
      </c>
      <c r="E183" s="37" t="s">
        <v>322</v>
      </c>
      <c r="F183" s="27">
        <v>6774.1</v>
      </c>
      <c r="G183" s="27">
        <v>7362.1</v>
      </c>
      <c r="H183" s="27">
        <v>5508</v>
      </c>
      <c r="I183" s="27">
        <v>4017.2499999999673</v>
      </c>
      <c r="J183" s="28">
        <v>678515.2</v>
      </c>
      <c r="K183" s="28">
        <v>731531.3</v>
      </c>
      <c r="L183" s="28">
        <v>567403.6</v>
      </c>
      <c r="M183" s="28">
        <v>404253.007</v>
      </c>
      <c r="N183" s="28">
        <f t="shared" si="7"/>
        <v>2566787469.9255986</v>
      </c>
      <c r="O183" s="41">
        <f t="shared" si="8"/>
        <v>0.9932900382723232</v>
      </c>
    </row>
    <row r="184" spans="1:15" ht="22.5">
      <c r="A184" s="26">
        <f t="shared" si="6"/>
        <v>183</v>
      </c>
      <c r="B184" s="26" t="s">
        <v>1018</v>
      </c>
      <c r="C184" s="37" t="s">
        <v>1019</v>
      </c>
      <c r="D184" s="26" t="s">
        <v>541</v>
      </c>
      <c r="E184" s="37" t="s">
        <v>542</v>
      </c>
      <c r="F184" s="27">
        <v>2264</v>
      </c>
      <c r="G184" s="27">
        <v>3888</v>
      </c>
      <c r="H184" s="27">
        <v>4298</v>
      </c>
      <c r="I184" s="27">
        <v>943</v>
      </c>
      <c r="J184" s="28">
        <v>922151.6</v>
      </c>
      <c r="K184" s="28">
        <v>1590664</v>
      </c>
      <c r="L184" s="28">
        <v>1755045.9</v>
      </c>
      <c r="M184" s="28">
        <v>386312.804</v>
      </c>
      <c r="N184" s="28">
        <f t="shared" si="7"/>
        <v>2567173782.7295985</v>
      </c>
      <c r="O184" s="41">
        <f t="shared" si="8"/>
        <v>0.993439532791977</v>
      </c>
    </row>
    <row r="185" spans="1:15" ht="11.25">
      <c r="A185" s="26">
        <f t="shared" si="6"/>
        <v>184</v>
      </c>
      <c r="B185" s="26" t="s">
        <v>1020</v>
      </c>
      <c r="C185" s="37" t="s">
        <v>1021</v>
      </c>
      <c r="D185" s="26" t="s">
        <v>327</v>
      </c>
      <c r="E185" s="37" t="s">
        <v>328</v>
      </c>
      <c r="F185" s="27">
        <v>5191.8</v>
      </c>
      <c r="G185" s="27">
        <v>7832.9</v>
      </c>
      <c r="H185" s="27">
        <v>4366.5</v>
      </c>
      <c r="I185" s="27">
        <v>2158.425</v>
      </c>
      <c r="J185" s="28">
        <v>919480.3</v>
      </c>
      <c r="K185" s="28">
        <v>1148236.1</v>
      </c>
      <c r="L185" s="28">
        <v>594591.2</v>
      </c>
      <c r="M185" s="28">
        <v>382003.254</v>
      </c>
      <c r="N185" s="28">
        <f t="shared" si="7"/>
        <v>2567555785.9835987</v>
      </c>
      <c r="O185" s="41">
        <f t="shared" si="8"/>
        <v>0.9935873596109996</v>
      </c>
    </row>
    <row r="186" spans="1:15" ht="11.25">
      <c r="A186" s="26">
        <f t="shared" si="6"/>
        <v>185</v>
      </c>
      <c r="B186" s="26" t="s">
        <v>1022</v>
      </c>
      <c r="C186" s="37" t="s">
        <v>1023</v>
      </c>
      <c r="D186" s="26" t="s">
        <v>518</v>
      </c>
      <c r="E186" s="37" t="s">
        <v>517</v>
      </c>
      <c r="F186" s="27">
        <v>12681.5</v>
      </c>
      <c r="G186" s="27">
        <v>13197</v>
      </c>
      <c r="H186" s="27">
        <v>12181</v>
      </c>
      <c r="I186" s="27">
        <v>9631.5</v>
      </c>
      <c r="J186" s="28">
        <v>1297984.1</v>
      </c>
      <c r="K186" s="28">
        <v>1328562.3</v>
      </c>
      <c r="L186" s="28">
        <v>698126.5</v>
      </c>
      <c r="M186" s="28">
        <v>372406.984</v>
      </c>
      <c r="N186" s="28">
        <f t="shared" si="7"/>
        <v>2567928192.967599</v>
      </c>
      <c r="O186" s="41">
        <f t="shared" si="8"/>
        <v>0.9937314728855596</v>
      </c>
    </row>
    <row r="187" spans="1:15" ht="33.75">
      <c r="A187" s="26">
        <f t="shared" si="6"/>
        <v>186</v>
      </c>
      <c r="B187" s="26" t="s">
        <v>1024</v>
      </c>
      <c r="C187" s="37" t="s">
        <v>1025</v>
      </c>
      <c r="D187" s="26" t="s">
        <v>321</v>
      </c>
      <c r="E187" s="37" t="s">
        <v>322</v>
      </c>
      <c r="F187" s="27">
        <v>0</v>
      </c>
      <c r="G187" s="27">
        <v>0</v>
      </c>
      <c r="H187" s="27">
        <v>6</v>
      </c>
      <c r="I187" s="27">
        <v>2321</v>
      </c>
      <c r="J187" s="28">
        <v>0</v>
      </c>
      <c r="K187" s="28">
        <v>0</v>
      </c>
      <c r="L187" s="28">
        <v>1116.7</v>
      </c>
      <c r="M187" s="28">
        <v>371025.67</v>
      </c>
      <c r="N187" s="28">
        <f t="shared" si="7"/>
        <v>2568299218.637599</v>
      </c>
      <c r="O187" s="41">
        <f t="shared" si="8"/>
        <v>0.9938750516221213</v>
      </c>
    </row>
    <row r="188" spans="1:15" ht="11.25">
      <c r="A188" s="26">
        <f t="shared" si="6"/>
        <v>187</v>
      </c>
      <c r="B188" s="26" t="s">
        <v>1026</v>
      </c>
      <c r="C188" s="37" t="s">
        <v>1027</v>
      </c>
      <c r="D188" s="26" t="s">
        <v>512</v>
      </c>
      <c r="E188" s="37" t="s">
        <v>513</v>
      </c>
      <c r="F188" s="27">
        <v>63</v>
      </c>
      <c r="G188" s="27">
        <v>54</v>
      </c>
      <c r="H188" s="27">
        <v>58</v>
      </c>
      <c r="I188" s="27">
        <v>65</v>
      </c>
      <c r="J188" s="28">
        <v>489356.8</v>
      </c>
      <c r="K188" s="28">
        <v>377789.3</v>
      </c>
      <c r="L188" s="28">
        <v>373764</v>
      </c>
      <c r="M188" s="28">
        <v>367703.844</v>
      </c>
      <c r="N188" s="28">
        <f t="shared" si="7"/>
        <v>2568666922.481599</v>
      </c>
      <c r="O188" s="41">
        <f t="shared" si="8"/>
        <v>0.9940173448854159</v>
      </c>
    </row>
    <row r="189" spans="1:15" ht="11.25">
      <c r="A189" s="26">
        <f t="shared" si="6"/>
        <v>188</v>
      </c>
      <c r="B189" s="26" t="s">
        <v>1028</v>
      </c>
      <c r="C189" s="37" t="s">
        <v>1029</v>
      </c>
      <c r="D189" s="26" t="s">
        <v>375</v>
      </c>
      <c r="E189" s="37" t="s">
        <v>376</v>
      </c>
      <c r="F189" s="27">
        <v>0</v>
      </c>
      <c r="G189" s="27">
        <v>0</v>
      </c>
      <c r="H189" s="27">
        <v>235</v>
      </c>
      <c r="I189" s="27">
        <v>182</v>
      </c>
      <c r="J189" s="28">
        <v>0</v>
      </c>
      <c r="K189" s="28">
        <v>0</v>
      </c>
      <c r="L189" s="28">
        <v>484842.1</v>
      </c>
      <c r="M189" s="28">
        <v>356965.47</v>
      </c>
      <c r="N189" s="28">
        <f t="shared" si="7"/>
        <v>2569023887.9515986</v>
      </c>
      <c r="O189" s="41">
        <f t="shared" si="8"/>
        <v>0.9941554826352345</v>
      </c>
    </row>
    <row r="190" spans="1:15" ht="33.75">
      <c r="A190" s="26">
        <f t="shared" si="6"/>
        <v>189</v>
      </c>
      <c r="B190" s="26" t="s">
        <v>1030</v>
      </c>
      <c r="C190" s="37" t="s">
        <v>1031</v>
      </c>
      <c r="D190" s="26" t="s">
        <v>321</v>
      </c>
      <c r="E190" s="37" t="s">
        <v>322</v>
      </c>
      <c r="F190" s="27">
        <v>3622.8</v>
      </c>
      <c r="G190" s="27">
        <v>2563</v>
      </c>
      <c r="H190" s="27">
        <v>156</v>
      </c>
      <c r="I190" s="27">
        <v>1957</v>
      </c>
      <c r="J190" s="28">
        <v>839984.6</v>
      </c>
      <c r="K190" s="28">
        <v>560891.3</v>
      </c>
      <c r="L190" s="28">
        <v>30329.2</v>
      </c>
      <c r="M190" s="28">
        <v>347424.429</v>
      </c>
      <c r="N190" s="28">
        <f t="shared" si="7"/>
        <v>2569371312.3805985</v>
      </c>
      <c r="O190" s="41">
        <f t="shared" si="8"/>
        <v>0.9942899282129932</v>
      </c>
    </row>
    <row r="191" spans="1:15" ht="33.75">
      <c r="A191" s="26">
        <f t="shared" si="6"/>
        <v>190</v>
      </c>
      <c r="B191" s="26" t="s">
        <v>1032</v>
      </c>
      <c r="C191" s="37" t="s">
        <v>1033</v>
      </c>
      <c r="D191" s="26" t="s">
        <v>321</v>
      </c>
      <c r="E191" s="37" t="s">
        <v>322</v>
      </c>
      <c r="F191" s="27">
        <v>1162</v>
      </c>
      <c r="G191" s="27">
        <v>1432</v>
      </c>
      <c r="H191" s="27">
        <v>1457</v>
      </c>
      <c r="I191" s="27">
        <v>1473.9999999999945</v>
      </c>
      <c r="J191" s="28">
        <v>268800.6</v>
      </c>
      <c r="K191" s="28">
        <v>330022.3</v>
      </c>
      <c r="L191" s="28">
        <v>337586.1</v>
      </c>
      <c r="M191" s="28">
        <v>344450.503</v>
      </c>
      <c r="N191" s="28">
        <f t="shared" si="7"/>
        <v>2569715762.8835983</v>
      </c>
      <c r="O191" s="41">
        <f t="shared" si="8"/>
        <v>0.9944232229470982</v>
      </c>
    </row>
    <row r="192" spans="1:15" ht="22.5">
      <c r="A192" s="26">
        <f t="shared" si="6"/>
        <v>191</v>
      </c>
      <c r="B192" s="26" t="s">
        <v>1034</v>
      </c>
      <c r="C192" s="37" t="s">
        <v>1035</v>
      </c>
      <c r="D192" s="26" t="s">
        <v>544</v>
      </c>
      <c r="E192" s="37" t="s">
        <v>545</v>
      </c>
      <c r="F192" s="27">
        <v>7</v>
      </c>
      <c r="G192" s="27">
        <v>42</v>
      </c>
      <c r="H192" s="27">
        <v>98</v>
      </c>
      <c r="I192" s="27">
        <v>187</v>
      </c>
      <c r="J192" s="28">
        <v>12560.5</v>
      </c>
      <c r="K192" s="28">
        <v>69997.1</v>
      </c>
      <c r="L192" s="28">
        <v>168769.5</v>
      </c>
      <c r="M192" s="28">
        <v>321166.927</v>
      </c>
      <c r="N192" s="28">
        <f t="shared" si="7"/>
        <v>2570036929.8105984</v>
      </c>
      <c r="O192" s="41">
        <f t="shared" si="8"/>
        <v>0.9945475074517366</v>
      </c>
    </row>
    <row r="193" spans="1:15" ht="11.25">
      <c r="A193" s="26">
        <f t="shared" si="6"/>
        <v>192</v>
      </c>
      <c r="B193" s="26" t="s">
        <v>1036</v>
      </c>
      <c r="C193" s="37" t="s">
        <v>1037</v>
      </c>
      <c r="D193" s="26" t="s">
        <v>366</v>
      </c>
      <c r="E193" s="37" t="s">
        <v>367</v>
      </c>
      <c r="F193" s="27">
        <v>3229</v>
      </c>
      <c r="G193" s="27">
        <v>3686.2</v>
      </c>
      <c r="H193" s="27">
        <v>2634.4</v>
      </c>
      <c r="I193" s="27">
        <v>4446.670000000099</v>
      </c>
      <c r="J193" s="28">
        <v>392128.2</v>
      </c>
      <c r="K193" s="28">
        <v>388886.7</v>
      </c>
      <c r="L193" s="28">
        <v>214175.2</v>
      </c>
      <c r="M193" s="28">
        <v>309809.146</v>
      </c>
      <c r="N193" s="28">
        <f t="shared" si="7"/>
        <v>2570346738.9565983</v>
      </c>
      <c r="O193" s="41">
        <f t="shared" si="8"/>
        <v>0.9946673967460755</v>
      </c>
    </row>
    <row r="194" spans="1:15" ht="11.25">
      <c r="A194" s="26">
        <f t="shared" si="6"/>
        <v>193</v>
      </c>
      <c r="B194" s="26" t="s">
        <v>1038</v>
      </c>
      <c r="C194" s="37" t="s">
        <v>1039</v>
      </c>
      <c r="D194" s="26" t="s">
        <v>375</v>
      </c>
      <c r="E194" s="37" t="s">
        <v>376</v>
      </c>
      <c r="F194" s="27">
        <v>769</v>
      </c>
      <c r="G194" s="27">
        <v>622</v>
      </c>
      <c r="H194" s="27">
        <v>863</v>
      </c>
      <c r="I194" s="27">
        <v>919</v>
      </c>
      <c r="J194" s="28">
        <v>296656.7</v>
      </c>
      <c r="K194" s="28">
        <v>215269.5</v>
      </c>
      <c r="L194" s="28">
        <v>296614</v>
      </c>
      <c r="M194" s="28">
        <v>305878.292</v>
      </c>
      <c r="N194" s="28">
        <f t="shared" si="7"/>
        <v>2570652617.248598</v>
      </c>
      <c r="O194" s="41">
        <f t="shared" si="8"/>
        <v>0.9947857648867677</v>
      </c>
    </row>
    <row r="195" spans="1:15" ht="11.25">
      <c r="A195" s="26">
        <f t="shared" si="6"/>
        <v>194</v>
      </c>
      <c r="B195" s="26" t="s">
        <v>1040</v>
      </c>
      <c r="C195" s="37" t="s">
        <v>1041</v>
      </c>
      <c r="D195" s="26" t="s">
        <v>474</v>
      </c>
      <c r="E195" s="37" t="s">
        <v>473</v>
      </c>
      <c r="F195" s="27">
        <v>2880.1</v>
      </c>
      <c r="G195" s="27">
        <v>2582.1</v>
      </c>
      <c r="H195" s="27">
        <v>2906</v>
      </c>
      <c r="I195" s="27">
        <v>3166.596</v>
      </c>
      <c r="J195" s="28">
        <v>360119.9</v>
      </c>
      <c r="K195" s="28">
        <v>315986.6</v>
      </c>
      <c r="L195" s="28">
        <v>367691.3</v>
      </c>
      <c r="M195" s="28">
        <v>298011.507</v>
      </c>
      <c r="N195" s="28">
        <f t="shared" si="7"/>
        <v>2570950628.755598</v>
      </c>
      <c r="O195" s="41">
        <f t="shared" si="8"/>
        <v>0.9949010887554798</v>
      </c>
    </row>
    <row r="196" spans="1:15" ht="11.25">
      <c r="A196" s="26">
        <f aca="true" t="shared" si="9" ref="A196:A259">A195+1</f>
        <v>195</v>
      </c>
      <c r="B196" s="26" t="s">
        <v>1042</v>
      </c>
      <c r="C196" s="37" t="s">
        <v>1043</v>
      </c>
      <c r="D196" s="26" t="s">
        <v>375</v>
      </c>
      <c r="E196" s="37" t="s">
        <v>376</v>
      </c>
      <c r="F196" s="27">
        <v>1030</v>
      </c>
      <c r="G196" s="27">
        <v>1082</v>
      </c>
      <c r="H196" s="27">
        <v>1098</v>
      </c>
      <c r="I196" s="27">
        <v>789</v>
      </c>
      <c r="J196" s="28">
        <v>416558</v>
      </c>
      <c r="K196" s="28">
        <v>435940.8</v>
      </c>
      <c r="L196" s="28">
        <v>443071</v>
      </c>
      <c r="M196" s="28">
        <v>297393.362</v>
      </c>
      <c r="N196" s="28">
        <f aca="true" t="shared" si="10" ref="N196:N259">M196+N195</f>
        <v>2571248022.117598</v>
      </c>
      <c r="O196" s="41">
        <f aca="true" t="shared" si="11" ref="O196:O259">N196/M$637</f>
        <v>0.9950161734157347</v>
      </c>
    </row>
    <row r="197" spans="1:15" ht="11.25">
      <c r="A197" s="26">
        <f t="shared" si="9"/>
        <v>196</v>
      </c>
      <c r="B197" s="26" t="s">
        <v>1044</v>
      </c>
      <c r="C197" s="37" t="s">
        <v>1045</v>
      </c>
      <c r="D197" s="26" t="s">
        <v>366</v>
      </c>
      <c r="E197" s="37" t="s">
        <v>367</v>
      </c>
      <c r="F197" s="27">
        <v>52018.3</v>
      </c>
      <c r="G197" s="27">
        <v>56528.7</v>
      </c>
      <c r="H197" s="27">
        <v>50937.4</v>
      </c>
      <c r="I197" s="27">
        <v>49330.95689999673</v>
      </c>
      <c r="J197" s="28">
        <v>531438.9</v>
      </c>
      <c r="K197" s="28">
        <v>505118.8</v>
      </c>
      <c r="L197" s="28">
        <v>365899.4</v>
      </c>
      <c r="M197" s="28">
        <v>294032.432</v>
      </c>
      <c r="N197" s="28">
        <f t="shared" si="10"/>
        <v>2571542054.549598</v>
      </c>
      <c r="O197" s="41">
        <f t="shared" si="11"/>
        <v>0.9951299574703386</v>
      </c>
    </row>
    <row r="198" spans="1:15" ht="11.25">
      <c r="A198" s="26">
        <f t="shared" si="9"/>
        <v>197</v>
      </c>
      <c r="B198" s="26" t="s">
        <v>1046</v>
      </c>
      <c r="C198" s="37" t="s">
        <v>1047</v>
      </c>
      <c r="D198" s="26" t="s">
        <v>375</v>
      </c>
      <c r="E198" s="37" t="s">
        <v>376</v>
      </c>
      <c r="F198" s="27">
        <v>0</v>
      </c>
      <c r="G198" s="27">
        <v>0</v>
      </c>
      <c r="H198" s="27">
        <v>0</v>
      </c>
      <c r="I198" s="27">
        <v>198</v>
      </c>
      <c r="J198" s="28">
        <v>0</v>
      </c>
      <c r="K198" s="28">
        <v>0</v>
      </c>
      <c r="L198" s="28">
        <v>0</v>
      </c>
      <c r="M198" s="28">
        <v>291107.328</v>
      </c>
      <c r="N198" s="28">
        <f t="shared" si="10"/>
        <v>2571833161.8775983</v>
      </c>
      <c r="O198" s="41">
        <f t="shared" si="11"/>
        <v>0.9952426095743241</v>
      </c>
    </row>
    <row r="199" spans="1:15" ht="11.25">
      <c r="A199" s="26">
        <f t="shared" si="9"/>
        <v>198</v>
      </c>
      <c r="B199" s="26" t="s">
        <v>1048</v>
      </c>
      <c r="C199" s="37" t="s">
        <v>1049</v>
      </c>
      <c r="D199" s="26" t="s">
        <v>538</v>
      </c>
      <c r="E199" s="37" t="s">
        <v>539</v>
      </c>
      <c r="F199" s="27">
        <v>0</v>
      </c>
      <c r="G199" s="27">
        <v>33</v>
      </c>
      <c r="H199" s="27">
        <v>82</v>
      </c>
      <c r="I199" s="27">
        <v>140</v>
      </c>
      <c r="J199" s="28">
        <v>0</v>
      </c>
      <c r="K199" s="28">
        <v>102719.3</v>
      </c>
      <c r="L199" s="28">
        <v>247051.1</v>
      </c>
      <c r="M199" s="28">
        <v>280110.408</v>
      </c>
      <c r="N199" s="28">
        <f t="shared" si="10"/>
        <v>2572113272.2855983</v>
      </c>
      <c r="O199" s="41">
        <f t="shared" si="11"/>
        <v>0.9953510061132439</v>
      </c>
    </row>
    <row r="200" spans="1:15" ht="22.5">
      <c r="A200" s="26">
        <f t="shared" si="9"/>
        <v>199</v>
      </c>
      <c r="B200" s="26" t="s">
        <v>1050</v>
      </c>
      <c r="C200" s="37" t="s">
        <v>1051</v>
      </c>
      <c r="D200" s="26" t="s">
        <v>459</v>
      </c>
      <c r="E200" s="37" t="s">
        <v>460</v>
      </c>
      <c r="F200" s="27">
        <v>36883</v>
      </c>
      <c r="G200" s="27">
        <v>32335</v>
      </c>
      <c r="H200" s="27">
        <v>3535</v>
      </c>
      <c r="I200" s="27">
        <v>1158</v>
      </c>
      <c r="J200" s="28">
        <v>9448976.5</v>
      </c>
      <c r="K200" s="28">
        <v>6975354.9</v>
      </c>
      <c r="L200" s="28">
        <v>601201.4</v>
      </c>
      <c r="M200" s="28">
        <v>272207.72</v>
      </c>
      <c r="N200" s="28">
        <f t="shared" si="10"/>
        <v>2572385480.005598</v>
      </c>
      <c r="O200" s="41">
        <f t="shared" si="11"/>
        <v>0.9954563444865158</v>
      </c>
    </row>
    <row r="201" spans="1:15" ht="11.25">
      <c r="A201" s="26">
        <f t="shared" si="9"/>
        <v>200</v>
      </c>
      <c r="B201" s="26" t="s">
        <v>1052</v>
      </c>
      <c r="C201" s="37" t="s">
        <v>1053</v>
      </c>
      <c r="D201" s="26" t="s">
        <v>485</v>
      </c>
      <c r="E201" s="37" t="s">
        <v>486</v>
      </c>
      <c r="F201" s="27">
        <v>1049</v>
      </c>
      <c r="G201" s="27">
        <v>1149</v>
      </c>
      <c r="H201" s="27">
        <v>1906</v>
      </c>
      <c r="I201" s="27">
        <v>4868</v>
      </c>
      <c r="J201" s="28">
        <v>177585.7</v>
      </c>
      <c r="K201" s="28">
        <v>208013.4</v>
      </c>
      <c r="L201" s="28">
        <v>273005.2</v>
      </c>
      <c r="M201" s="28">
        <v>268376.601</v>
      </c>
      <c r="N201" s="28">
        <f t="shared" si="10"/>
        <v>2572653856.606598</v>
      </c>
      <c r="O201" s="41">
        <f t="shared" si="11"/>
        <v>0.9955602003013824</v>
      </c>
    </row>
    <row r="202" spans="1:15" ht="11.25">
      <c r="A202" s="26">
        <f t="shared" si="9"/>
        <v>201</v>
      </c>
      <c r="B202" s="26" t="s">
        <v>1054</v>
      </c>
      <c r="C202" s="37" t="s">
        <v>1055</v>
      </c>
      <c r="D202" s="26" t="s">
        <v>479</v>
      </c>
      <c r="E202" s="37" t="s">
        <v>480</v>
      </c>
      <c r="F202" s="27">
        <v>21</v>
      </c>
      <c r="G202" s="27">
        <v>84</v>
      </c>
      <c r="H202" s="27">
        <v>89.7</v>
      </c>
      <c r="I202" s="27">
        <v>176.48</v>
      </c>
      <c r="J202" s="28">
        <v>27484.3</v>
      </c>
      <c r="K202" s="28">
        <v>59941.2</v>
      </c>
      <c r="L202" s="28">
        <v>53905.5</v>
      </c>
      <c r="M202" s="28">
        <v>261964.765</v>
      </c>
      <c r="N202" s="28">
        <f t="shared" si="10"/>
        <v>2572915821.371598</v>
      </c>
      <c r="O202" s="41">
        <f t="shared" si="11"/>
        <v>0.995661574877385</v>
      </c>
    </row>
    <row r="203" spans="1:15" ht="11.25">
      <c r="A203" s="26">
        <f t="shared" si="9"/>
        <v>202</v>
      </c>
      <c r="B203" s="26" t="s">
        <v>1056</v>
      </c>
      <c r="C203" s="37" t="s">
        <v>1057</v>
      </c>
      <c r="D203" s="26" t="s">
        <v>366</v>
      </c>
      <c r="E203" s="37" t="s">
        <v>367</v>
      </c>
      <c r="F203" s="27">
        <v>1367.8</v>
      </c>
      <c r="G203" s="27">
        <v>1436</v>
      </c>
      <c r="H203" s="27">
        <v>1327</v>
      </c>
      <c r="I203" s="27">
        <v>1178</v>
      </c>
      <c r="J203" s="28">
        <v>373325.9</v>
      </c>
      <c r="K203" s="28">
        <v>394582.7</v>
      </c>
      <c r="L203" s="28">
        <v>324511.4</v>
      </c>
      <c r="M203" s="28">
        <v>260405.881</v>
      </c>
      <c r="N203" s="28">
        <f t="shared" si="10"/>
        <v>2573176227.252598</v>
      </c>
      <c r="O203" s="41">
        <f t="shared" si="11"/>
        <v>0.995762346199723</v>
      </c>
    </row>
    <row r="204" spans="1:15" ht="11.25">
      <c r="A204" s="26">
        <f t="shared" si="9"/>
        <v>203</v>
      </c>
      <c r="B204" s="26" t="s">
        <v>1058</v>
      </c>
      <c r="C204" s="37" t="s">
        <v>1059</v>
      </c>
      <c r="D204" s="26" t="s">
        <v>485</v>
      </c>
      <c r="E204" s="37" t="s">
        <v>486</v>
      </c>
      <c r="F204" s="27">
        <v>1339</v>
      </c>
      <c r="G204" s="27">
        <v>1677</v>
      </c>
      <c r="H204" s="27">
        <v>1768</v>
      </c>
      <c r="I204" s="27">
        <v>1390</v>
      </c>
      <c r="J204" s="28">
        <v>255355.5</v>
      </c>
      <c r="K204" s="28">
        <v>310565.8</v>
      </c>
      <c r="L204" s="28">
        <v>331140.8</v>
      </c>
      <c r="M204" s="28">
        <v>260320.011</v>
      </c>
      <c r="N204" s="28">
        <f t="shared" si="10"/>
        <v>2573436547.263598</v>
      </c>
      <c r="O204" s="41">
        <f t="shared" si="11"/>
        <v>0.9958630842922683</v>
      </c>
    </row>
    <row r="205" spans="1:15" ht="33.75">
      <c r="A205" s="26">
        <f t="shared" si="9"/>
        <v>204</v>
      </c>
      <c r="B205" s="26" t="s">
        <v>1060</v>
      </c>
      <c r="C205" s="37" t="s">
        <v>1061</v>
      </c>
      <c r="D205" s="26" t="s">
        <v>550</v>
      </c>
      <c r="E205" s="37" t="s">
        <v>551</v>
      </c>
      <c r="F205" s="27">
        <v>417.3</v>
      </c>
      <c r="G205" s="27">
        <v>334</v>
      </c>
      <c r="H205" s="27">
        <v>327.6</v>
      </c>
      <c r="I205" s="27">
        <v>260.40540000000016</v>
      </c>
      <c r="J205" s="28">
        <v>402918.9</v>
      </c>
      <c r="K205" s="28">
        <v>336601.5</v>
      </c>
      <c r="L205" s="28">
        <v>341820.3</v>
      </c>
      <c r="M205" s="28">
        <v>258038.743</v>
      </c>
      <c r="N205" s="28">
        <f t="shared" si="10"/>
        <v>2573694586.006598</v>
      </c>
      <c r="O205" s="41">
        <f t="shared" si="11"/>
        <v>0.9959629395845017</v>
      </c>
    </row>
    <row r="206" spans="1:15" ht="33.75">
      <c r="A206" s="26">
        <f t="shared" si="9"/>
        <v>205</v>
      </c>
      <c r="B206" s="26" t="s">
        <v>1062</v>
      </c>
      <c r="C206" s="37" t="s">
        <v>1063</v>
      </c>
      <c r="D206" s="26" t="s">
        <v>321</v>
      </c>
      <c r="E206" s="37" t="s">
        <v>322</v>
      </c>
      <c r="F206" s="27">
        <v>0</v>
      </c>
      <c r="G206" s="27">
        <v>168.1</v>
      </c>
      <c r="H206" s="27">
        <v>1736</v>
      </c>
      <c r="I206" s="27">
        <v>2479.999999999967</v>
      </c>
      <c r="J206" s="28">
        <v>0</v>
      </c>
      <c r="K206" s="28">
        <v>17679.5</v>
      </c>
      <c r="L206" s="28">
        <v>180004.1</v>
      </c>
      <c r="M206" s="28">
        <v>246852.384</v>
      </c>
      <c r="N206" s="28">
        <f t="shared" si="10"/>
        <v>2573941438.390598</v>
      </c>
      <c r="O206" s="41">
        <f t="shared" si="11"/>
        <v>0.9960584660029619</v>
      </c>
    </row>
    <row r="207" spans="1:15" ht="11.25">
      <c r="A207" s="26">
        <f t="shared" si="9"/>
        <v>206</v>
      </c>
      <c r="B207" s="26" t="s">
        <v>1064</v>
      </c>
      <c r="C207" s="37" t="s">
        <v>1065</v>
      </c>
      <c r="D207" s="26" t="s">
        <v>366</v>
      </c>
      <c r="E207" s="37" t="s">
        <v>367</v>
      </c>
      <c r="F207" s="27">
        <v>14426</v>
      </c>
      <c r="G207" s="27">
        <v>15950</v>
      </c>
      <c r="H207" s="27">
        <v>11490.7</v>
      </c>
      <c r="I207" s="27">
        <v>10738.665999997043</v>
      </c>
      <c r="J207" s="28">
        <v>597856.6</v>
      </c>
      <c r="K207" s="28">
        <v>558607.4</v>
      </c>
      <c r="L207" s="28">
        <v>325365.2</v>
      </c>
      <c r="M207" s="28">
        <v>243728.018</v>
      </c>
      <c r="N207" s="28">
        <f t="shared" si="10"/>
        <v>2574185166.408598</v>
      </c>
      <c r="O207" s="41">
        <f t="shared" si="11"/>
        <v>0.9961527833608125</v>
      </c>
    </row>
    <row r="208" spans="1:15" ht="11.25">
      <c r="A208" s="26">
        <f t="shared" si="9"/>
        <v>207</v>
      </c>
      <c r="B208" s="26" t="s">
        <v>1066</v>
      </c>
      <c r="C208" s="37" t="s">
        <v>1067</v>
      </c>
      <c r="D208" s="26" t="s">
        <v>420</v>
      </c>
      <c r="E208" s="37" t="s">
        <v>419</v>
      </c>
      <c r="F208" s="27">
        <v>0</v>
      </c>
      <c r="G208" s="27">
        <v>0.8</v>
      </c>
      <c r="H208" s="27">
        <v>7856.9</v>
      </c>
      <c r="I208" s="27">
        <v>1955.1098206699326</v>
      </c>
      <c r="J208" s="28">
        <v>0</v>
      </c>
      <c r="K208" s="28">
        <v>624.9</v>
      </c>
      <c r="L208" s="28">
        <v>1260763.6</v>
      </c>
      <c r="M208" s="28">
        <v>240454.8858</v>
      </c>
      <c r="N208" s="28">
        <f t="shared" si="10"/>
        <v>2574425621.294398</v>
      </c>
      <c r="O208" s="41">
        <f t="shared" si="11"/>
        <v>0.9962458340888207</v>
      </c>
    </row>
    <row r="209" spans="1:15" ht="11.25">
      <c r="A209" s="26">
        <f t="shared" si="9"/>
        <v>208</v>
      </c>
      <c r="B209" s="26" t="s">
        <v>1068</v>
      </c>
      <c r="C209" s="37" t="s">
        <v>1069</v>
      </c>
      <c r="D209" s="26" t="s">
        <v>553</v>
      </c>
      <c r="E209" s="37" t="s">
        <v>554</v>
      </c>
      <c r="F209" s="27">
        <v>245</v>
      </c>
      <c r="G209" s="27">
        <v>853</v>
      </c>
      <c r="H209" s="27">
        <v>431</v>
      </c>
      <c r="I209" s="27">
        <v>250</v>
      </c>
      <c r="J209" s="28">
        <v>235457.4</v>
      </c>
      <c r="K209" s="28">
        <v>789803.1</v>
      </c>
      <c r="L209" s="28">
        <v>407296.1</v>
      </c>
      <c r="M209" s="28">
        <v>232329.02</v>
      </c>
      <c r="N209" s="28">
        <f t="shared" si="10"/>
        <v>2574657950.314398</v>
      </c>
      <c r="O209" s="41">
        <f t="shared" si="11"/>
        <v>0.9963357402863036</v>
      </c>
    </row>
    <row r="210" spans="1:15" ht="11.25">
      <c r="A210" s="26">
        <f t="shared" si="9"/>
        <v>209</v>
      </c>
      <c r="B210" s="26" t="s">
        <v>1070</v>
      </c>
      <c r="C210" s="37" t="s">
        <v>1071</v>
      </c>
      <c r="D210" s="26" t="s">
        <v>366</v>
      </c>
      <c r="E210" s="37" t="s">
        <v>367</v>
      </c>
      <c r="F210" s="27">
        <v>958</v>
      </c>
      <c r="G210" s="27">
        <v>1821.7</v>
      </c>
      <c r="H210" s="27">
        <v>1978.3</v>
      </c>
      <c r="I210" s="27">
        <v>2231.000000000022</v>
      </c>
      <c r="J210" s="28">
        <v>155712.5</v>
      </c>
      <c r="K210" s="28">
        <v>268557.8</v>
      </c>
      <c r="L210" s="28">
        <v>243847.9</v>
      </c>
      <c r="M210" s="28">
        <v>231214.142</v>
      </c>
      <c r="N210" s="28">
        <f t="shared" si="10"/>
        <v>2574889164.456398</v>
      </c>
      <c r="O210" s="41">
        <f t="shared" si="11"/>
        <v>0.9964252150506334</v>
      </c>
    </row>
    <row r="211" spans="1:15" ht="11.25">
      <c r="A211" s="26">
        <f t="shared" si="9"/>
        <v>210</v>
      </c>
      <c r="B211" s="26" t="s">
        <v>1072</v>
      </c>
      <c r="C211" s="37" t="s">
        <v>1073</v>
      </c>
      <c r="D211" s="26" t="s">
        <v>556</v>
      </c>
      <c r="E211" s="37" t="s">
        <v>557</v>
      </c>
      <c r="F211" s="27">
        <v>342</v>
      </c>
      <c r="G211" s="27">
        <v>451</v>
      </c>
      <c r="H211" s="27">
        <v>261</v>
      </c>
      <c r="I211" s="27">
        <v>539.9</v>
      </c>
      <c r="J211" s="28">
        <v>138639.9</v>
      </c>
      <c r="K211" s="28">
        <v>223504.3</v>
      </c>
      <c r="L211" s="28">
        <v>127515.2</v>
      </c>
      <c r="M211" s="28">
        <v>230064.187</v>
      </c>
      <c r="N211" s="28">
        <f t="shared" si="10"/>
        <v>2575119228.643398</v>
      </c>
      <c r="O211" s="41">
        <f t="shared" si="11"/>
        <v>0.9965142448077862</v>
      </c>
    </row>
    <row r="212" spans="1:15" ht="11.25">
      <c r="A212" s="26">
        <f t="shared" si="9"/>
        <v>211</v>
      </c>
      <c r="B212" s="26" t="s">
        <v>1074</v>
      </c>
      <c r="C212" s="37" t="s">
        <v>1075</v>
      </c>
      <c r="D212" s="26" t="s">
        <v>375</v>
      </c>
      <c r="E212" s="37" t="s">
        <v>376</v>
      </c>
      <c r="F212" s="27">
        <v>506</v>
      </c>
      <c r="G212" s="27">
        <v>767</v>
      </c>
      <c r="H212" s="27">
        <v>611</v>
      </c>
      <c r="I212" s="27">
        <v>438</v>
      </c>
      <c r="J212" s="28">
        <v>197428</v>
      </c>
      <c r="K212" s="28">
        <v>298274</v>
      </c>
      <c r="L212" s="28">
        <v>230179.2</v>
      </c>
      <c r="M212" s="28">
        <v>228802.107</v>
      </c>
      <c r="N212" s="28">
        <f t="shared" si="10"/>
        <v>2575348030.7503977</v>
      </c>
      <c r="O212" s="41">
        <f t="shared" si="11"/>
        <v>0.9966027861678642</v>
      </c>
    </row>
    <row r="213" spans="1:15" ht="11.25">
      <c r="A213" s="26">
        <f t="shared" si="9"/>
        <v>212</v>
      </c>
      <c r="B213" s="26" t="s">
        <v>1076</v>
      </c>
      <c r="C213" s="37" t="s">
        <v>1077</v>
      </c>
      <c r="D213" s="26" t="s">
        <v>559</v>
      </c>
      <c r="E213" s="37" t="s">
        <v>560</v>
      </c>
      <c r="F213" s="27">
        <v>191.6</v>
      </c>
      <c r="G213" s="27">
        <v>147.1</v>
      </c>
      <c r="H213" s="27">
        <v>141.4</v>
      </c>
      <c r="I213" s="27">
        <v>805.5989999999991</v>
      </c>
      <c r="J213" s="28">
        <v>54691</v>
      </c>
      <c r="K213" s="28">
        <v>50088.6</v>
      </c>
      <c r="L213" s="28">
        <v>40524.2</v>
      </c>
      <c r="M213" s="28">
        <v>226889.601</v>
      </c>
      <c r="N213" s="28">
        <f t="shared" si="10"/>
        <v>2575574920.3513975</v>
      </c>
      <c r="O213" s="41">
        <f t="shared" si="11"/>
        <v>0.9966905874303768</v>
      </c>
    </row>
    <row r="214" spans="1:15" ht="11.25">
      <c r="A214" s="26">
        <f t="shared" si="9"/>
        <v>213</v>
      </c>
      <c r="B214" s="26" t="s">
        <v>1078</v>
      </c>
      <c r="C214" s="37" t="s">
        <v>1079</v>
      </c>
      <c r="D214" s="26" t="s">
        <v>375</v>
      </c>
      <c r="E214" s="37" t="s">
        <v>376</v>
      </c>
      <c r="F214" s="27">
        <v>148</v>
      </c>
      <c r="G214" s="27">
        <v>1141</v>
      </c>
      <c r="H214" s="27">
        <v>571</v>
      </c>
      <c r="I214" s="27">
        <v>264</v>
      </c>
      <c r="J214" s="28">
        <v>125816.2</v>
      </c>
      <c r="K214" s="28">
        <v>905479.2</v>
      </c>
      <c r="L214" s="28">
        <v>454291.4</v>
      </c>
      <c r="M214" s="28">
        <v>199514.148</v>
      </c>
      <c r="N214" s="28">
        <f t="shared" si="10"/>
        <v>2575774434.4993973</v>
      </c>
      <c r="O214" s="41">
        <f t="shared" si="11"/>
        <v>0.9967677949974327</v>
      </c>
    </row>
    <row r="215" spans="1:15" ht="22.5">
      <c r="A215" s="26">
        <f t="shared" si="9"/>
        <v>214</v>
      </c>
      <c r="B215" s="26" t="s">
        <v>1080</v>
      </c>
      <c r="C215" s="37" t="s">
        <v>1081</v>
      </c>
      <c r="D215" s="26" t="s">
        <v>375</v>
      </c>
      <c r="E215" s="37" t="s">
        <v>376</v>
      </c>
      <c r="F215" s="27">
        <v>524</v>
      </c>
      <c r="G215" s="27">
        <v>457</v>
      </c>
      <c r="H215" s="27">
        <v>763</v>
      </c>
      <c r="I215" s="27">
        <v>1048</v>
      </c>
      <c r="J215" s="28">
        <v>104247.3</v>
      </c>
      <c r="K215" s="28">
        <v>90047.1</v>
      </c>
      <c r="L215" s="28">
        <v>150633.9</v>
      </c>
      <c r="M215" s="28">
        <v>198364.051</v>
      </c>
      <c r="N215" s="28">
        <f t="shared" si="10"/>
        <v>2575972798.5503974</v>
      </c>
      <c r="O215" s="41">
        <f t="shared" si="11"/>
        <v>0.9968445575023609</v>
      </c>
    </row>
    <row r="216" spans="1:15" ht="11.25">
      <c r="A216" s="26">
        <f t="shared" si="9"/>
        <v>215</v>
      </c>
      <c r="B216" s="26" t="s">
        <v>1082</v>
      </c>
      <c r="C216" s="37" t="s">
        <v>1083</v>
      </c>
      <c r="D216" s="26" t="s">
        <v>449</v>
      </c>
      <c r="E216" s="37" t="s">
        <v>448</v>
      </c>
      <c r="F216" s="27">
        <v>0</v>
      </c>
      <c r="G216" s="27">
        <v>0</v>
      </c>
      <c r="H216" s="27">
        <v>63.2</v>
      </c>
      <c r="I216" s="27">
        <v>2627.214299999999</v>
      </c>
      <c r="J216" s="28">
        <v>0</v>
      </c>
      <c r="K216" s="28">
        <v>0</v>
      </c>
      <c r="L216" s="28">
        <v>6784.7</v>
      </c>
      <c r="M216" s="28">
        <v>192668.222</v>
      </c>
      <c r="N216" s="28">
        <f t="shared" si="10"/>
        <v>2576165466.7723975</v>
      </c>
      <c r="O216" s="41">
        <f t="shared" si="11"/>
        <v>0.9969191158473141</v>
      </c>
    </row>
    <row r="217" spans="1:15" ht="11.25">
      <c r="A217" s="26">
        <f t="shared" si="9"/>
        <v>216</v>
      </c>
      <c r="B217" s="26" t="s">
        <v>1084</v>
      </c>
      <c r="C217" s="37" t="s">
        <v>1085</v>
      </c>
      <c r="D217" s="26" t="s">
        <v>518</v>
      </c>
      <c r="E217" s="37" t="s">
        <v>517</v>
      </c>
      <c r="F217" s="27">
        <v>4434</v>
      </c>
      <c r="G217" s="27">
        <v>5606</v>
      </c>
      <c r="H217" s="27">
        <v>7500</v>
      </c>
      <c r="I217" s="27">
        <v>3378</v>
      </c>
      <c r="J217" s="28">
        <v>802890.9</v>
      </c>
      <c r="K217" s="28">
        <v>1015050.5</v>
      </c>
      <c r="L217" s="28">
        <v>747254.3</v>
      </c>
      <c r="M217" s="28">
        <v>180790.114</v>
      </c>
      <c r="N217" s="28">
        <f t="shared" si="10"/>
        <v>2576346256.8863974</v>
      </c>
      <c r="O217" s="41">
        <f t="shared" si="11"/>
        <v>0.9969890776269154</v>
      </c>
    </row>
    <row r="218" spans="1:15" ht="11.25">
      <c r="A218" s="26">
        <f t="shared" si="9"/>
        <v>217</v>
      </c>
      <c r="B218" s="26" t="s">
        <v>1086</v>
      </c>
      <c r="C218" s="37" t="s">
        <v>1087</v>
      </c>
      <c r="D218" s="26" t="s">
        <v>512</v>
      </c>
      <c r="E218" s="37" t="s">
        <v>513</v>
      </c>
      <c r="F218" s="27">
        <v>22</v>
      </c>
      <c r="G218" s="27">
        <v>39</v>
      </c>
      <c r="H218" s="27">
        <v>21</v>
      </c>
      <c r="I218" s="27">
        <v>18</v>
      </c>
      <c r="J218" s="28">
        <v>342604.2</v>
      </c>
      <c r="K218" s="28">
        <v>432201.7</v>
      </c>
      <c r="L218" s="28">
        <v>222305.6</v>
      </c>
      <c r="M218" s="28">
        <v>176387.263</v>
      </c>
      <c r="N218" s="28">
        <f t="shared" si="10"/>
        <v>2576522644.1493974</v>
      </c>
      <c r="O218" s="41">
        <f t="shared" si="11"/>
        <v>0.9970573356004596</v>
      </c>
    </row>
    <row r="219" spans="1:15" ht="11.25">
      <c r="A219" s="26">
        <f t="shared" si="9"/>
        <v>218</v>
      </c>
      <c r="B219" s="26" t="s">
        <v>1088</v>
      </c>
      <c r="C219" s="37" t="s">
        <v>1089</v>
      </c>
      <c r="D219" s="26" t="s">
        <v>375</v>
      </c>
      <c r="E219" s="37" t="s">
        <v>376</v>
      </c>
      <c r="F219" s="27">
        <v>555</v>
      </c>
      <c r="G219" s="27">
        <v>541</v>
      </c>
      <c r="H219" s="27">
        <v>231</v>
      </c>
      <c r="I219" s="27">
        <v>234</v>
      </c>
      <c r="J219" s="28">
        <v>461345.3</v>
      </c>
      <c r="K219" s="28">
        <v>421601.9</v>
      </c>
      <c r="L219" s="28">
        <v>175957.8</v>
      </c>
      <c r="M219" s="28">
        <v>172899.266</v>
      </c>
      <c r="N219" s="28">
        <f t="shared" si="10"/>
        <v>2576695543.415397</v>
      </c>
      <c r="O219" s="41">
        <f t="shared" si="11"/>
        <v>0.9971242437962313</v>
      </c>
    </row>
    <row r="220" spans="1:15" ht="33.75">
      <c r="A220" s="26">
        <f t="shared" si="9"/>
        <v>219</v>
      </c>
      <c r="B220" s="26" t="s">
        <v>1090</v>
      </c>
      <c r="C220" s="37" t="s">
        <v>1091</v>
      </c>
      <c r="D220" s="26" t="s">
        <v>321</v>
      </c>
      <c r="E220" s="37" t="s">
        <v>322</v>
      </c>
      <c r="F220" s="27">
        <v>0</v>
      </c>
      <c r="G220" s="27">
        <v>140</v>
      </c>
      <c r="H220" s="27">
        <v>1524</v>
      </c>
      <c r="I220" s="27">
        <v>1814.12</v>
      </c>
      <c r="J220" s="28">
        <v>0</v>
      </c>
      <c r="K220" s="28">
        <v>15190.4</v>
      </c>
      <c r="L220" s="28">
        <v>144521.1</v>
      </c>
      <c r="M220" s="28">
        <v>170070.37</v>
      </c>
      <c r="N220" s="28">
        <f t="shared" si="10"/>
        <v>2576865613.785397</v>
      </c>
      <c r="O220" s="41">
        <f t="shared" si="11"/>
        <v>0.9971900572717549</v>
      </c>
    </row>
    <row r="221" spans="1:15" ht="11.25">
      <c r="A221" s="26">
        <f t="shared" si="9"/>
        <v>220</v>
      </c>
      <c r="B221" s="26" t="s">
        <v>1092</v>
      </c>
      <c r="C221" s="37" t="s">
        <v>1093</v>
      </c>
      <c r="D221" s="26" t="s">
        <v>339</v>
      </c>
      <c r="E221" s="37" t="s">
        <v>340</v>
      </c>
      <c r="F221" s="27">
        <v>925</v>
      </c>
      <c r="G221" s="27">
        <v>1164</v>
      </c>
      <c r="H221" s="27">
        <v>857</v>
      </c>
      <c r="I221" s="27">
        <v>1911</v>
      </c>
      <c r="J221" s="28">
        <v>78650.1</v>
      </c>
      <c r="K221" s="28">
        <v>97369.9</v>
      </c>
      <c r="L221" s="28">
        <v>72758.8</v>
      </c>
      <c r="M221" s="28">
        <v>161153.581</v>
      </c>
      <c r="N221" s="28">
        <f t="shared" si="10"/>
        <v>2577026767.366397</v>
      </c>
      <c r="O221" s="41">
        <f t="shared" si="11"/>
        <v>0.9972524201469499</v>
      </c>
    </row>
    <row r="222" spans="1:15" ht="11.25">
      <c r="A222" s="26">
        <f t="shared" si="9"/>
        <v>221</v>
      </c>
      <c r="B222" s="26" t="s">
        <v>1094</v>
      </c>
      <c r="C222" s="37" t="s">
        <v>1095</v>
      </c>
      <c r="D222" s="26" t="s">
        <v>437</v>
      </c>
      <c r="E222" s="37" t="s">
        <v>438</v>
      </c>
      <c r="F222" s="27">
        <v>727</v>
      </c>
      <c r="G222" s="27">
        <v>850</v>
      </c>
      <c r="H222" s="27">
        <v>249</v>
      </c>
      <c r="I222" s="27">
        <v>215</v>
      </c>
      <c r="J222" s="28">
        <v>574164.7</v>
      </c>
      <c r="K222" s="28">
        <v>676010.1</v>
      </c>
      <c r="L222" s="28">
        <v>194273.4</v>
      </c>
      <c r="M222" s="28">
        <v>160861.07</v>
      </c>
      <c r="N222" s="28">
        <f t="shared" si="10"/>
        <v>2577187628.436397</v>
      </c>
      <c r="O222" s="41">
        <f t="shared" si="11"/>
        <v>0.997314669826851</v>
      </c>
    </row>
    <row r="223" spans="1:15" ht="33.75">
      <c r="A223" s="26">
        <f t="shared" si="9"/>
        <v>222</v>
      </c>
      <c r="B223" s="26" t="s">
        <v>1096</v>
      </c>
      <c r="C223" s="37" t="s">
        <v>1097</v>
      </c>
      <c r="D223" s="26" t="s">
        <v>503</v>
      </c>
      <c r="E223" s="37" t="s">
        <v>504</v>
      </c>
      <c r="F223" s="27">
        <v>0</v>
      </c>
      <c r="G223" s="27">
        <v>0</v>
      </c>
      <c r="H223" s="27">
        <v>0</v>
      </c>
      <c r="I223" s="27">
        <v>1825.0000000000084</v>
      </c>
      <c r="J223" s="28">
        <v>0</v>
      </c>
      <c r="K223" s="28">
        <v>0</v>
      </c>
      <c r="L223" s="28">
        <v>0</v>
      </c>
      <c r="M223" s="28">
        <v>160516.306</v>
      </c>
      <c r="N223" s="28">
        <f t="shared" si="10"/>
        <v>2577348144.7423973</v>
      </c>
      <c r="O223" s="41">
        <f t="shared" si="11"/>
        <v>0.9973767860907017</v>
      </c>
    </row>
    <row r="224" spans="1:15" ht="11.25">
      <c r="A224" s="26">
        <f t="shared" si="9"/>
        <v>223</v>
      </c>
      <c r="B224" s="26" t="s">
        <v>1098</v>
      </c>
      <c r="C224" s="37" t="s">
        <v>1099</v>
      </c>
      <c r="D224" s="26" t="s">
        <v>366</v>
      </c>
      <c r="E224" s="37" t="s">
        <v>367</v>
      </c>
      <c r="F224" s="27">
        <v>70395</v>
      </c>
      <c r="G224" s="27">
        <v>68608</v>
      </c>
      <c r="H224" s="27">
        <v>71727.2</v>
      </c>
      <c r="I224" s="27">
        <v>70123.08999999767</v>
      </c>
      <c r="J224" s="28">
        <v>237311.5</v>
      </c>
      <c r="K224" s="28">
        <v>203076.7</v>
      </c>
      <c r="L224" s="28">
        <v>184475.6</v>
      </c>
      <c r="M224" s="28">
        <v>156037.854</v>
      </c>
      <c r="N224" s="28">
        <f t="shared" si="10"/>
        <v>2577504182.5963974</v>
      </c>
      <c r="O224" s="41">
        <f t="shared" si="11"/>
        <v>0.9974371692925785</v>
      </c>
    </row>
    <row r="225" spans="1:15" ht="11.25">
      <c r="A225" s="26">
        <f t="shared" si="9"/>
        <v>224</v>
      </c>
      <c r="B225" s="26" t="s">
        <v>1100</v>
      </c>
      <c r="C225" s="37" t="s">
        <v>1101</v>
      </c>
      <c r="D225" s="26" t="s">
        <v>366</v>
      </c>
      <c r="E225" s="37" t="s">
        <v>367</v>
      </c>
      <c r="F225" s="27">
        <v>873.7</v>
      </c>
      <c r="G225" s="27">
        <v>4690</v>
      </c>
      <c r="H225" s="27">
        <v>7916.7</v>
      </c>
      <c r="I225" s="27">
        <v>3482</v>
      </c>
      <c r="J225" s="28">
        <v>49611.1</v>
      </c>
      <c r="K225" s="28">
        <v>241131.6</v>
      </c>
      <c r="L225" s="28">
        <v>376376.1</v>
      </c>
      <c r="M225" s="28">
        <v>155238.244</v>
      </c>
      <c r="N225" s="28">
        <f t="shared" si="10"/>
        <v>2577659420.8403974</v>
      </c>
      <c r="O225" s="41">
        <f t="shared" si="11"/>
        <v>0.9974972430630527</v>
      </c>
    </row>
    <row r="226" spans="1:15" ht="11.25">
      <c r="A226" s="26">
        <f t="shared" si="9"/>
        <v>225</v>
      </c>
      <c r="B226" s="26" t="s">
        <v>1102</v>
      </c>
      <c r="C226" s="37" t="s">
        <v>1103</v>
      </c>
      <c r="D226" s="26" t="s">
        <v>375</v>
      </c>
      <c r="E226" s="37" t="s">
        <v>376</v>
      </c>
      <c r="F226" s="27">
        <v>0</v>
      </c>
      <c r="G226" s="27">
        <v>0</v>
      </c>
      <c r="H226" s="27">
        <v>0</v>
      </c>
      <c r="I226" s="27">
        <v>67</v>
      </c>
      <c r="J226" s="28">
        <v>0</v>
      </c>
      <c r="K226" s="28">
        <v>0</v>
      </c>
      <c r="L226" s="28">
        <v>0</v>
      </c>
      <c r="M226" s="28">
        <v>147441.62</v>
      </c>
      <c r="N226" s="28">
        <f t="shared" si="10"/>
        <v>2577806862.4603972</v>
      </c>
      <c r="O226" s="41">
        <f t="shared" si="11"/>
        <v>0.9975542997123034</v>
      </c>
    </row>
    <row r="227" spans="1:15" ht="11.25">
      <c r="A227" s="26">
        <f t="shared" si="9"/>
        <v>226</v>
      </c>
      <c r="B227" s="26" t="s">
        <v>1104</v>
      </c>
      <c r="C227" s="37" t="s">
        <v>1105</v>
      </c>
      <c r="D227" s="26" t="s">
        <v>488</v>
      </c>
      <c r="E227" s="37" t="s">
        <v>489</v>
      </c>
      <c r="F227" s="27">
        <v>8353.4</v>
      </c>
      <c r="G227" s="27">
        <v>7933.3</v>
      </c>
      <c r="H227" s="27">
        <v>7856</v>
      </c>
      <c r="I227" s="27">
        <v>2334.99</v>
      </c>
      <c r="J227" s="28">
        <v>511575.4</v>
      </c>
      <c r="K227" s="28">
        <v>489423.6</v>
      </c>
      <c r="L227" s="28">
        <v>481278.8</v>
      </c>
      <c r="M227" s="28">
        <v>145876.532</v>
      </c>
      <c r="N227" s="28">
        <f t="shared" si="10"/>
        <v>2577952738.9923973</v>
      </c>
      <c r="O227" s="41">
        <f t="shared" si="11"/>
        <v>0.9976107507070784</v>
      </c>
    </row>
    <row r="228" spans="1:15" ht="11.25">
      <c r="A228" s="26">
        <f t="shared" si="9"/>
        <v>227</v>
      </c>
      <c r="B228" s="26" t="s">
        <v>1106</v>
      </c>
      <c r="C228" s="37" t="s">
        <v>1107</v>
      </c>
      <c r="D228" s="26" t="s">
        <v>547</v>
      </c>
      <c r="E228" s="37" t="s">
        <v>548</v>
      </c>
      <c r="F228" s="27">
        <v>0</v>
      </c>
      <c r="G228" s="27">
        <v>252</v>
      </c>
      <c r="H228" s="27">
        <v>535</v>
      </c>
      <c r="I228" s="27">
        <v>610</v>
      </c>
      <c r="J228" s="28">
        <v>0</v>
      </c>
      <c r="K228" s="28">
        <v>62135.9</v>
      </c>
      <c r="L228" s="28">
        <v>124166.7</v>
      </c>
      <c r="M228" s="28">
        <v>141242.56</v>
      </c>
      <c r="N228" s="28">
        <f t="shared" si="10"/>
        <v>2578093981.5523973</v>
      </c>
      <c r="O228" s="41">
        <f t="shared" si="11"/>
        <v>0.9976654084570759</v>
      </c>
    </row>
    <row r="229" spans="1:15" ht="22.5">
      <c r="A229" s="26">
        <f t="shared" si="9"/>
        <v>228</v>
      </c>
      <c r="B229" s="26" t="s">
        <v>1108</v>
      </c>
      <c r="C229" s="37" t="s">
        <v>1109</v>
      </c>
      <c r="D229" s="26" t="s">
        <v>459</v>
      </c>
      <c r="E229" s="37" t="s">
        <v>460</v>
      </c>
      <c r="F229" s="27">
        <v>32032</v>
      </c>
      <c r="G229" s="27">
        <v>23950.9</v>
      </c>
      <c r="H229" s="27">
        <v>2607</v>
      </c>
      <c r="I229" s="27">
        <v>1309</v>
      </c>
      <c r="J229" s="28">
        <v>3711687.2</v>
      </c>
      <c r="K229" s="28">
        <v>2934968.2</v>
      </c>
      <c r="L229" s="28">
        <v>292983.8</v>
      </c>
      <c r="M229" s="28">
        <v>137074.629</v>
      </c>
      <c r="N229" s="28">
        <f t="shared" si="10"/>
        <v>2578231056.1813974</v>
      </c>
      <c r="O229" s="41">
        <f t="shared" si="11"/>
        <v>0.9977184533098661</v>
      </c>
    </row>
    <row r="230" spans="1:15" ht="11.25">
      <c r="A230" s="26">
        <f t="shared" si="9"/>
        <v>229</v>
      </c>
      <c r="B230" s="26" t="s">
        <v>1110</v>
      </c>
      <c r="C230" s="37" t="s">
        <v>1111</v>
      </c>
      <c r="D230" s="26" t="s">
        <v>462</v>
      </c>
      <c r="E230" s="37" t="s">
        <v>463</v>
      </c>
      <c r="F230" s="27">
        <v>136</v>
      </c>
      <c r="G230" s="27">
        <v>898</v>
      </c>
      <c r="H230" s="27">
        <v>553</v>
      </c>
      <c r="I230" s="27">
        <v>178</v>
      </c>
      <c r="J230" s="28">
        <v>108194.6</v>
      </c>
      <c r="K230" s="28">
        <v>716833.2</v>
      </c>
      <c r="L230" s="28">
        <v>437183.5</v>
      </c>
      <c r="M230" s="28">
        <v>131372.07</v>
      </c>
      <c r="N230" s="28">
        <f t="shared" si="10"/>
        <v>2578362428.2513976</v>
      </c>
      <c r="O230" s="41">
        <f t="shared" si="11"/>
        <v>0.9977692913983199</v>
      </c>
    </row>
    <row r="231" spans="1:15" ht="33.75">
      <c r="A231" s="26">
        <f t="shared" si="9"/>
        <v>230</v>
      </c>
      <c r="B231" s="26" t="s">
        <v>1112</v>
      </c>
      <c r="C231" s="37" t="s">
        <v>1113</v>
      </c>
      <c r="D231" s="26" t="s">
        <v>321</v>
      </c>
      <c r="E231" s="37" t="s">
        <v>322</v>
      </c>
      <c r="F231" s="27">
        <v>2403</v>
      </c>
      <c r="G231" s="27">
        <v>2496</v>
      </c>
      <c r="H231" s="27">
        <v>2644.6</v>
      </c>
      <c r="I231" s="27">
        <v>1693</v>
      </c>
      <c r="J231" s="28">
        <v>174123.3</v>
      </c>
      <c r="K231" s="28">
        <v>183938</v>
      </c>
      <c r="L231" s="28">
        <v>190627.9</v>
      </c>
      <c r="M231" s="28">
        <v>127628.35</v>
      </c>
      <c r="N231" s="28">
        <f t="shared" si="10"/>
        <v>2578490056.6013975</v>
      </c>
      <c r="O231" s="41">
        <f t="shared" si="11"/>
        <v>0.9978186807498504</v>
      </c>
    </row>
    <row r="232" spans="1:15" ht="11.25">
      <c r="A232" s="26">
        <f t="shared" si="9"/>
        <v>231</v>
      </c>
      <c r="B232" s="26" t="s">
        <v>1114</v>
      </c>
      <c r="C232" s="37" t="s">
        <v>1115</v>
      </c>
      <c r="D232" s="26" t="s">
        <v>420</v>
      </c>
      <c r="E232" s="37" t="s">
        <v>419</v>
      </c>
      <c r="F232" s="27">
        <v>121696</v>
      </c>
      <c r="G232" s="27">
        <v>86306.7</v>
      </c>
      <c r="H232" s="27">
        <v>21622.8</v>
      </c>
      <c r="I232" s="27">
        <v>2277.705545454545</v>
      </c>
      <c r="J232" s="28">
        <v>22022908.7</v>
      </c>
      <c r="K232" s="28">
        <v>15285137.9</v>
      </c>
      <c r="L232" s="28">
        <v>2268494.5</v>
      </c>
      <c r="M232" s="28">
        <v>123851.9893</v>
      </c>
      <c r="N232" s="28">
        <f t="shared" si="10"/>
        <v>2578613908.5906973</v>
      </c>
      <c r="O232" s="41">
        <f t="shared" si="11"/>
        <v>0.9978666087332276</v>
      </c>
    </row>
    <row r="233" spans="1:15" ht="11.25">
      <c r="A233" s="26">
        <f t="shared" si="9"/>
        <v>232</v>
      </c>
      <c r="B233" s="26" t="s">
        <v>1116</v>
      </c>
      <c r="C233" s="37" t="s">
        <v>1117</v>
      </c>
      <c r="D233" s="26" t="s">
        <v>420</v>
      </c>
      <c r="E233" s="37" t="s">
        <v>419</v>
      </c>
      <c r="F233" s="27">
        <v>0</v>
      </c>
      <c r="G233" s="27">
        <v>0</v>
      </c>
      <c r="H233" s="27">
        <v>491.2</v>
      </c>
      <c r="I233" s="27">
        <v>663.3328000000001</v>
      </c>
      <c r="J233" s="28">
        <v>0</v>
      </c>
      <c r="K233" s="28">
        <v>0</v>
      </c>
      <c r="L233" s="28">
        <v>111461.5</v>
      </c>
      <c r="M233" s="28">
        <v>121882.551</v>
      </c>
      <c r="N233" s="28">
        <f t="shared" si="10"/>
        <v>2578735791.1416974</v>
      </c>
      <c r="O233" s="41">
        <f t="shared" si="11"/>
        <v>0.9979137745874973</v>
      </c>
    </row>
    <row r="234" spans="1:15" ht="11.25">
      <c r="A234" s="26">
        <f t="shared" si="9"/>
        <v>233</v>
      </c>
      <c r="B234" s="26" t="s">
        <v>1118</v>
      </c>
      <c r="C234" s="37" t="s">
        <v>1119</v>
      </c>
      <c r="D234" s="26" t="s">
        <v>562</v>
      </c>
      <c r="E234" s="37" t="s">
        <v>563</v>
      </c>
      <c r="F234" s="27">
        <v>242</v>
      </c>
      <c r="G234" s="27">
        <v>1020</v>
      </c>
      <c r="H234" s="27">
        <v>1555</v>
      </c>
      <c r="I234" s="27">
        <v>350.6</v>
      </c>
      <c r="J234" s="28">
        <v>83247.1</v>
      </c>
      <c r="K234" s="28">
        <v>357553.9</v>
      </c>
      <c r="L234" s="28">
        <v>535388.9</v>
      </c>
      <c r="M234" s="28">
        <v>120507.705</v>
      </c>
      <c r="N234" s="28">
        <f t="shared" si="10"/>
        <v>2578856298.8466973</v>
      </c>
      <c r="O234" s="41">
        <f t="shared" si="11"/>
        <v>0.9979604084067417</v>
      </c>
    </row>
    <row r="235" spans="1:15" ht="11.25">
      <c r="A235" s="26">
        <f t="shared" si="9"/>
        <v>234</v>
      </c>
      <c r="B235" s="26" t="s">
        <v>1120</v>
      </c>
      <c r="C235" s="37" t="s">
        <v>1121</v>
      </c>
      <c r="D235" s="26" t="s">
        <v>512</v>
      </c>
      <c r="E235" s="37" t="s">
        <v>513</v>
      </c>
      <c r="F235" s="27">
        <v>12</v>
      </c>
      <c r="G235" s="27">
        <v>21</v>
      </c>
      <c r="H235" s="27">
        <v>28</v>
      </c>
      <c r="I235" s="27">
        <v>40</v>
      </c>
      <c r="J235" s="28">
        <v>42556.3</v>
      </c>
      <c r="K235" s="28">
        <v>66505.8</v>
      </c>
      <c r="L235" s="28">
        <v>78559.7</v>
      </c>
      <c r="M235" s="28">
        <v>117862.953</v>
      </c>
      <c r="N235" s="28">
        <f t="shared" si="10"/>
        <v>2578974161.7996974</v>
      </c>
      <c r="O235" s="41">
        <f t="shared" si="11"/>
        <v>0.9980060187653975</v>
      </c>
    </row>
    <row r="236" spans="1:15" ht="11.25">
      <c r="A236" s="26">
        <f t="shared" si="9"/>
        <v>235</v>
      </c>
      <c r="B236" s="26" t="s">
        <v>1122</v>
      </c>
      <c r="C236" s="37" t="s">
        <v>1123</v>
      </c>
      <c r="D236" s="26" t="s">
        <v>339</v>
      </c>
      <c r="E236" s="37" t="s">
        <v>340</v>
      </c>
      <c r="F236" s="27">
        <v>769</v>
      </c>
      <c r="G236" s="27">
        <v>1480</v>
      </c>
      <c r="H236" s="27">
        <v>1241</v>
      </c>
      <c r="I236" s="27">
        <v>2093.9999999999686</v>
      </c>
      <c r="J236" s="28">
        <v>44453</v>
      </c>
      <c r="K236" s="28">
        <v>81445</v>
      </c>
      <c r="L236" s="28">
        <v>68288.4</v>
      </c>
      <c r="M236" s="28">
        <v>116564.075</v>
      </c>
      <c r="N236" s="28">
        <f t="shared" si="10"/>
        <v>2579090725.874697</v>
      </c>
      <c r="O236" s="41">
        <f t="shared" si="11"/>
        <v>0.9980511264869655</v>
      </c>
    </row>
    <row r="237" spans="1:15" ht="11.25">
      <c r="A237" s="26">
        <f t="shared" si="9"/>
        <v>236</v>
      </c>
      <c r="B237" s="26" t="s">
        <v>1124</v>
      </c>
      <c r="C237" s="37" t="s">
        <v>1125</v>
      </c>
      <c r="D237" s="26" t="s">
        <v>339</v>
      </c>
      <c r="E237" s="37" t="s">
        <v>340</v>
      </c>
      <c r="F237" s="27">
        <v>625</v>
      </c>
      <c r="G237" s="27">
        <v>630.5</v>
      </c>
      <c r="H237" s="27">
        <v>566</v>
      </c>
      <c r="I237" s="27">
        <v>286</v>
      </c>
      <c r="J237" s="28">
        <v>290310.8</v>
      </c>
      <c r="K237" s="28">
        <v>294914.8</v>
      </c>
      <c r="L237" s="28">
        <v>251904.5</v>
      </c>
      <c r="M237" s="28">
        <v>116139.365</v>
      </c>
      <c r="N237" s="28">
        <f t="shared" si="10"/>
        <v>2579206865.239697</v>
      </c>
      <c r="O237" s="41">
        <f t="shared" si="11"/>
        <v>0.9980960698551474</v>
      </c>
    </row>
    <row r="238" spans="1:15" ht="11.25">
      <c r="A238" s="26">
        <f t="shared" si="9"/>
        <v>237</v>
      </c>
      <c r="B238" s="26" t="s">
        <v>1126</v>
      </c>
      <c r="C238" s="37" t="s">
        <v>1127</v>
      </c>
      <c r="D238" s="26" t="s">
        <v>565</v>
      </c>
      <c r="E238" s="37" t="s">
        <v>566</v>
      </c>
      <c r="F238" s="27">
        <v>361.1</v>
      </c>
      <c r="G238" s="27">
        <v>268.7</v>
      </c>
      <c r="H238" s="27">
        <v>485.7</v>
      </c>
      <c r="I238" s="27">
        <v>459.24700000000007</v>
      </c>
      <c r="J238" s="28">
        <v>89142.3</v>
      </c>
      <c r="K238" s="28">
        <v>59622</v>
      </c>
      <c r="L238" s="28">
        <v>110027.2</v>
      </c>
      <c r="M238" s="28">
        <v>114859.054</v>
      </c>
      <c r="N238" s="28">
        <f t="shared" si="10"/>
        <v>2579321724.293697</v>
      </c>
      <c r="O238" s="41">
        <f t="shared" si="11"/>
        <v>0.9981405177712606</v>
      </c>
    </row>
    <row r="239" spans="1:15" ht="33.75">
      <c r="A239" s="26">
        <f t="shared" si="9"/>
        <v>238</v>
      </c>
      <c r="B239" s="26" t="s">
        <v>1128</v>
      </c>
      <c r="C239" s="37" t="s">
        <v>1129</v>
      </c>
      <c r="D239" s="26" t="s">
        <v>500</v>
      </c>
      <c r="E239" s="37" t="s">
        <v>501</v>
      </c>
      <c r="F239" s="27">
        <v>0</v>
      </c>
      <c r="G239" s="27">
        <v>1154.9</v>
      </c>
      <c r="H239" s="27">
        <v>2585.6</v>
      </c>
      <c r="I239" s="27">
        <v>726.6801176470565</v>
      </c>
      <c r="J239" s="28">
        <v>0</v>
      </c>
      <c r="K239" s="28">
        <v>232187.4</v>
      </c>
      <c r="L239" s="28">
        <v>458610.9</v>
      </c>
      <c r="M239" s="28">
        <v>114166.7925</v>
      </c>
      <c r="N239" s="28">
        <f t="shared" si="10"/>
        <v>2579435891.086197</v>
      </c>
      <c r="O239" s="41">
        <f t="shared" si="11"/>
        <v>0.9981846977974685</v>
      </c>
    </row>
    <row r="240" spans="1:15" ht="11.25">
      <c r="A240" s="26">
        <f t="shared" si="9"/>
        <v>239</v>
      </c>
      <c r="B240" s="26" t="s">
        <v>1130</v>
      </c>
      <c r="C240" s="37" t="s">
        <v>1131</v>
      </c>
      <c r="D240" s="26" t="s">
        <v>538</v>
      </c>
      <c r="E240" s="37" t="s">
        <v>539</v>
      </c>
      <c r="F240" s="27">
        <v>0</v>
      </c>
      <c r="G240" s="27">
        <v>0</v>
      </c>
      <c r="H240" s="27">
        <v>12</v>
      </c>
      <c r="I240" s="27">
        <v>37</v>
      </c>
      <c r="J240" s="28">
        <v>0</v>
      </c>
      <c r="K240" s="28">
        <v>0</v>
      </c>
      <c r="L240" s="28">
        <v>36146.7</v>
      </c>
      <c r="M240" s="28">
        <v>111478.031</v>
      </c>
      <c r="N240" s="28">
        <f t="shared" si="10"/>
        <v>2579547369.117197</v>
      </c>
      <c r="O240" s="41">
        <f t="shared" si="11"/>
        <v>0.9982278373323837</v>
      </c>
    </row>
    <row r="241" spans="1:15" ht="33.75">
      <c r="A241" s="26">
        <f t="shared" si="9"/>
        <v>240</v>
      </c>
      <c r="B241" s="26" t="s">
        <v>1132</v>
      </c>
      <c r="C241" s="37" t="s">
        <v>1133</v>
      </c>
      <c r="D241" s="26" t="s">
        <v>503</v>
      </c>
      <c r="E241" s="37" t="s">
        <v>504</v>
      </c>
      <c r="F241" s="27">
        <v>971</v>
      </c>
      <c r="G241" s="27">
        <v>831</v>
      </c>
      <c r="H241" s="27">
        <v>987</v>
      </c>
      <c r="I241" s="27">
        <v>1566.0000000000994</v>
      </c>
      <c r="J241" s="28">
        <v>74699.8</v>
      </c>
      <c r="K241" s="28">
        <v>62915.2</v>
      </c>
      <c r="L241" s="28">
        <v>72088.2</v>
      </c>
      <c r="M241" s="28">
        <v>110796.333</v>
      </c>
      <c r="N241" s="28">
        <f t="shared" si="10"/>
        <v>2579658165.450197</v>
      </c>
      <c r="O241" s="41">
        <f t="shared" si="11"/>
        <v>0.9982707130652348</v>
      </c>
    </row>
    <row r="242" spans="1:15" ht="22.5">
      <c r="A242" s="26">
        <f t="shared" si="9"/>
        <v>241</v>
      </c>
      <c r="B242" s="26" t="s">
        <v>1134</v>
      </c>
      <c r="C242" s="37" t="s">
        <v>1135</v>
      </c>
      <c r="D242" s="26" t="s">
        <v>387</v>
      </c>
      <c r="E242" s="37" t="s">
        <v>388</v>
      </c>
      <c r="F242" s="27">
        <v>0</v>
      </c>
      <c r="G242" s="27">
        <v>0</v>
      </c>
      <c r="H242" s="27">
        <v>53</v>
      </c>
      <c r="I242" s="27">
        <v>1461</v>
      </c>
      <c r="J242" s="28">
        <v>0</v>
      </c>
      <c r="K242" s="28">
        <v>0</v>
      </c>
      <c r="L242" s="28">
        <v>6445.3</v>
      </c>
      <c r="M242" s="28">
        <v>106963.926</v>
      </c>
      <c r="N242" s="28">
        <f t="shared" si="10"/>
        <v>2579765129.3761973</v>
      </c>
      <c r="O242" s="41">
        <f t="shared" si="11"/>
        <v>0.9983121057412532</v>
      </c>
    </row>
    <row r="243" spans="1:15" ht="33.75">
      <c r="A243" s="26">
        <f t="shared" si="9"/>
        <v>242</v>
      </c>
      <c r="B243" s="26" t="s">
        <v>1136</v>
      </c>
      <c r="C243" s="37" t="s">
        <v>1137</v>
      </c>
      <c r="D243" s="26" t="s">
        <v>321</v>
      </c>
      <c r="E243" s="37" t="s">
        <v>322</v>
      </c>
      <c r="F243" s="27">
        <v>3220</v>
      </c>
      <c r="G243" s="27">
        <v>3238</v>
      </c>
      <c r="H243" s="27">
        <v>2793</v>
      </c>
      <c r="I243" s="27">
        <v>466</v>
      </c>
      <c r="J243" s="28">
        <v>697712.7</v>
      </c>
      <c r="K243" s="28">
        <v>710702.5</v>
      </c>
      <c r="L243" s="28">
        <v>602078.8</v>
      </c>
      <c r="M243" s="28">
        <v>105003.195</v>
      </c>
      <c r="N243" s="28">
        <f t="shared" si="10"/>
        <v>2579870132.5711975</v>
      </c>
      <c r="O243" s="41">
        <f t="shared" si="11"/>
        <v>0.9983527396576963</v>
      </c>
    </row>
    <row r="244" spans="1:15" ht="11.25">
      <c r="A244" s="26">
        <f t="shared" si="9"/>
        <v>243</v>
      </c>
      <c r="B244" s="26" t="s">
        <v>1138</v>
      </c>
      <c r="C244" s="37" t="s">
        <v>1139</v>
      </c>
      <c r="D244" s="26" t="s">
        <v>366</v>
      </c>
      <c r="E244" s="37" t="s">
        <v>367</v>
      </c>
      <c r="F244" s="27">
        <v>3772</v>
      </c>
      <c r="G244" s="27">
        <v>6503</v>
      </c>
      <c r="H244" s="27">
        <v>5650</v>
      </c>
      <c r="I244" s="27">
        <v>4106.350000000016</v>
      </c>
      <c r="J244" s="28">
        <v>159422.5</v>
      </c>
      <c r="K244" s="28">
        <v>236301.7</v>
      </c>
      <c r="L244" s="28">
        <v>157628.6</v>
      </c>
      <c r="M244" s="28">
        <v>103919.538</v>
      </c>
      <c r="N244" s="28">
        <f t="shared" si="10"/>
        <v>2579974052.1091976</v>
      </c>
      <c r="O244" s="41">
        <f t="shared" si="11"/>
        <v>0.9983929542228237</v>
      </c>
    </row>
    <row r="245" spans="1:15" ht="11.25">
      <c r="A245" s="26">
        <f t="shared" si="9"/>
        <v>244</v>
      </c>
      <c r="B245" s="26" t="s">
        <v>1140</v>
      </c>
      <c r="C245" s="37" t="s">
        <v>1141</v>
      </c>
      <c r="D245" s="26" t="s">
        <v>366</v>
      </c>
      <c r="E245" s="37" t="s">
        <v>367</v>
      </c>
      <c r="F245" s="27">
        <v>736</v>
      </c>
      <c r="G245" s="27">
        <v>1636</v>
      </c>
      <c r="H245" s="27">
        <v>1698</v>
      </c>
      <c r="I245" s="27">
        <v>1305.2749999999605</v>
      </c>
      <c r="J245" s="28">
        <v>88008.2</v>
      </c>
      <c r="K245" s="28">
        <v>155979.3</v>
      </c>
      <c r="L245" s="28">
        <v>153659.1</v>
      </c>
      <c r="M245" s="28">
        <v>100952.805</v>
      </c>
      <c r="N245" s="28">
        <f t="shared" si="10"/>
        <v>2580075004.9141974</v>
      </c>
      <c r="O245" s="41">
        <f t="shared" si="11"/>
        <v>0.9984320207278292</v>
      </c>
    </row>
    <row r="246" spans="1:15" ht="33.75">
      <c r="A246" s="26">
        <f t="shared" si="9"/>
        <v>245</v>
      </c>
      <c r="B246" s="26" t="s">
        <v>1142</v>
      </c>
      <c r="C246" s="37" t="s">
        <v>1143</v>
      </c>
      <c r="D246" s="26" t="s">
        <v>321</v>
      </c>
      <c r="E246" s="37" t="s">
        <v>322</v>
      </c>
      <c r="F246" s="27">
        <v>0</v>
      </c>
      <c r="G246" s="27">
        <v>86</v>
      </c>
      <c r="H246" s="27">
        <v>364</v>
      </c>
      <c r="I246" s="27">
        <v>2395.9999999998795</v>
      </c>
      <c r="J246" s="28">
        <v>0</v>
      </c>
      <c r="K246" s="28">
        <v>3808.2</v>
      </c>
      <c r="L246" s="28">
        <v>14708.2</v>
      </c>
      <c r="M246" s="28">
        <v>95414.803</v>
      </c>
      <c r="N246" s="28">
        <f t="shared" si="10"/>
        <v>2580170419.7171974</v>
      </c>
      <c r="O246" s="41">
        <f t="shared" si="11"/>
        <v>0.9984689441484217</v>
      </c>
    </row>
    <row r="247" spans="1:15" ht="11.25">
      <c r="A247" s="26">
        <f t="shared" si="9"/>
        <v>246</v>
      </c>
      <c r="B247" s="26" t="s">
        <v>1144</v>
      </c>
      <c r="C247" s="37" t="s">
        <v>1145</v>
      </c>
      <c r="D247" s="26" t="s">
        <v>568</v>
      </c>
      <c r="E247" s="37" t="s">
        <v>569</v>
      </c>
      <c r="F247" s="27">
        <v>5637</v>
      </c>
      <c r="G247" s="27">
        <v>5892</v>
      </c>
      <c r="H247" s="27">
        <v>6773</v>
      </c>
      <c r="I247" s="27">
        <v>5052</v>
      </c>
      <c r="J247" s="28">
        <v>157760.7</v>
      </c>
      <c r="K247" s="28">
        <v>161025.6</v>
      </c>
      <c r="L247" s="28">
        <v>140889.8</v>
      </c>
      <c r="M247" s="28">
        <v>92577.885</v>
      </c>
      <c r="N247" s="28">
        <f t="shared" si="10"/>
        <v>2580262997.6021976</v>
      </c>
      <c r="O247" s="41">
        <f t="shared" si="11"/>
        <v>0.9985047697444294</v>
      </c>
    </row>
    <row r="248" spans="1:15" ht="11.25">
      <c r="A248" s="26">
        <f t="shared" si="9"/>
        <v>247</v>
      </c>
      <c r="B248" s="26" t="s">
        <v>1146</v>
      </c>
      <c r="C248" s="37" t="s">
        <v>1147</v>
      </c>
      <c r="D248" s="26" t="s">
        <v>420</v>
      </c>
      <c r="E248" s="37" t="s">
        <v>419</v>
      </c>
      <c r="F248" s="27">
        <v>0</v>
      </c>
      <c r="G248" s="27">
        <v>0</v>
      </c>
      <c r="H248" s="27">
        <v>914.9</v>
      </c>
      <c r="I248" s="27">
        <v>646.8883034930751</v>
      </c>
      <c r="J248" s="28">
        <v>0</v>
      </c>
      <c r="K248" s="28">
        <v>0</v>
      </c>
      <c r="L248" s="28">
        <v>245145.5</v>
      </c>
      <c r="M248" s="28">
        <v>92235.1715</v>
      </c>
      <c r="N248" s="28">
        <f t="shared" si="10"/>
        <v>2580355232.773698</v>
      </c>
      <c r="O248" s="41">
        <f t="shared" si="11"/>
        <v>0.9985404627178847</v>
      </c>
    </row>
    <row r="249" spans="1:15" ht="33.75">
      <c r="A249" s="26">
        <f t="shared" si="9"/>
        <v>248</v>
      </c>
      <c r="B249" s="26" t="s">
        <v>1148</v>
      </c>
      <c r="C249" s="37" t="s">
        <v>1149</v>
      </c>
      <c r="D249" s="26" t="s">
        <v>503</v>
      </c>
      <c r="E249" s="37" t="s">
        <v>504</v>
      </c>
      <c r="F249" s="27">
        <v>87</v>
      </c>
      <c r="G249" s="27">
        <v>150</v>
      </c>
      <c r="H249" s="27">
        <v>360</v>
      </c>
      <c r="I249" s="27">
        <v>653.0000000000027</v>
      </c>
      <c r="J249" s="28">
        <v>12555.9</v>
      </c>
      <c r="K249" s="28">
        <v>22022.6</v>
      </c>
      <c r="L249" s="28">
        <v>51521.3</v>
      </c>
      <c r="M249" s="28">
        <v>91293.151</v>
      </c>
      <c r="N249" s="28">
        <f t="shared" si="10"/>
        <v>2580446525.924698</v>
      </c>
      <c r="O249" s="41">
        <f t="shared" si="11"/>
        <v>0.9985757911502202</v>
      </c>
    </row>
    <row r="250" spans="1:15" ht="11.25">
      <c r="A250" s="26">
        <f t="shared" si="9"/>
        <v>249</v>
      </c>
      <c r="B250" s="26" t="s">
        <v>1150</v>
      </c>
      <c r="C250" s="37" t="s">
        <v>1151</v>
      </c>
      <c r="D250" s="26" t="s">
        <v>366</v>
      </c>
      <c r="E250" s="37" t="s">
        <v>367</v>
      </c>
      <c r="F250" s="27">
        <v>0</v>
      </c>
      <c r="G250" s="27">
        <v>40</v>
      </c>
      <c r="H250" s="27">
        <v>660.5</v>
      </c>
      <c r="I250" s="27">
        <v>796</v>
      </c>
      <c r="J250" s="28">
        <v>0</v>
      </c>
      <c r="K250" s="28">
        <v>8093.6</v>
      </c>
      <c r="L250" s="28">
        <v>71637.3</v>
      </c>
      <c r="M250" s="28">
        <v>88142.839</v>
      </c>
      <c r="N250" s="28">
        <f t="shared" si="10"/>
        <v>2580534668.763698</v>
      </c>
      <c r="O250" s="41">
        <f t="shared" si="11"/>
        <v>0.9986099004814172</v>
      </c>
    </row>
    <row r="251" spans="1:15" ht="11.25">
      <c r="A251" s="26">
        <f t="shared" si="9"/>
        <v>250</v>
      </c>
      <c r="B251" s="26" t="s">
        <v>1152</v>
      </c>
      <c r="C251" s="37" t="s">
        <v>1153</v>
      </c>
      <c r="D251" s="26" t="s">
        <v>574</v>
      </c>
      <c r="E251" s="37" t="s">
        <v>575</v>
      </c>
      <c r="F251" s="27">
        <v>66.3</v>
      </c>
      <c r="G251" s="27">
        <v>51.8</v>
      </c>
      <c r="H251" s="27">
        <v>34</v>
      </c>
      <c r="I251" s="27">
        <v>34</v>
      </c>
      <c r="J251" s="28">
        <v>160766</v>
      </c>
      <c r="K251" s="28">
        <v>125608.6</v>
      </c>
      <c r="L251" s="28">
        <v>82444</v>
      </c>
      <c r="M251" s="28">
        <v>82380.075</v>
      </c>
      <c r="N251" s="28">
        <f t="shared" si="10"/>
        <v>2580617048.838698</v>
      </c>
      <c r="O251" s="41">
        <f t="shared" si="11"/>
        <v>0.9986417797502729</v>
      </c>
    </row>
    <row r="252" spans="1:15" ht="11.25">
      <c r="A252" s="26">
        <f t="shared" si="9"/>
        <v>251</v>
      </c>
      <c r="B252" s="26" t="s">
        <v>1154</v>
      </c>
      <c r="C252" s="37" t="s">
        <v>1155</v>
      </c>
      <c r="D252" s="26" t="s">
        <v>476</v>
      </c>
      <c r="E252" s="37" t="s">
        <v>477</v>
      </c>
      <c r="F252" s="27">
        <v>9826</v>
      </c>
      <c r="G252" s="27">
        <v>10067.4</v>
      </c>
      <c r="H252" s="27">
        <v>9175.8</v>
      </c>
      <c r="I252" s="27">
        <v>2819.874653713152</v>
      </c>
      <c r="J252" s="28">
        <v>286701.8</v>
      </c>
      <c r="K252" s="28">
        <v>293464.7</v>
      </c>
      <c r="L252" s="28">
        <v>267953.4</v>
      </c>
      <c r="M252" s="28">
        <v>81749.8787</v>
      </c>
      <c r="N252" s="28">
        <f t="shared" si="10"/>
        <v>2580698798.7173977</v>
      </c>
      <c r="O252" s="41">
        <f t="shared" si="11"/>
        <v>0.9986734151470846</v>
      </c>
    </row>
    <row r="253" spans="1:15" ht="11.25">
      <c r="A253" s="26">
        <f t="shared" si="9"/>
        <v>252</v>
      </c>
      <c r="B253" s="26" t="s">
        <v>1156</v>
      </c>
      <c r="C253" s="37" t="s">
        <v>1157</v>
      </c>
      <c r="D253" s="26" t="s">
        <v>339</v>
      </c>
      <c r="E253" s="37" t="s">
        <v>340</v>
      </c>
      <c r="F253" s="27">
        <v>787</v>
      </c>
      <c r="G253" s="27">
        <v>1239</v>
      </c>
      <c r="H253" s="27">
        <v>758</v>
      </c>
      <c r="I253" s="27">
        <v>412</v>
      </c>
      <c r="J253" s="28">
        <v>169124.9</v>
      </c>
      <c r="K253" s="28">
        <v>261970.3</v>
      </c>
      <c r="L253" s="28">
        <v>162583.7</v>
      </c>
      <c r="M253" s="28">
        <v>80672.4</v>
      </c>
      <c r="N253" s="28">
        <f t="shared" si="10"/>
        <v>2580779471.117398</v>
      </c>
      <c r="O253" s="41">
        <f t="shared" si="11"/>
        <v>0.9987046335834463</v>
      </c>
    </row>
    <row r="254" spans="1:15" ht="11.25">
      <c r="A254" s="26">
        <f t="shared" si="9"/>
        <v>253</v>
      </c>
      <c r="B254" s="26" t="s">
        <v>1158</v>
      </c>
      <c r="C254" s="37" t="s">
        <v>1159</v>
      </c>
      <c r="D254" s="26" t="s">
        <v>449</v>
      </c>
      <c r="E254" s="37" t="s">
        <v>448</v>
      </c>
      <c r="F254" s="27">
        <v>0</v>
      </c>
      <c r="G254" s="27">
        <v>0</v>
      </c>
      <c r="H254" s="27">
        <v>47.5</v>
      </c>
      <c r="I254" s="27">
        <v>1181.824</v>
      </c>
      <c r="J254" s="28">
        <v>0</v>
      </c>
      <c r="K254" s="28">
        <v>0</v>
      </c>
      <c r="L254" s="28">
        <v>7801.5</v>
      </c>
      <c r="M254" s="28">
        <v>80617.164</v>
      </c>
      <c r="N254" s="28">
        <f t="shared" si="10"/>
        <v>2580860088.281398</v>
      </c>
      <c r="O254" s="41">
        <f t="shared" si="11"/>
        <v>0.9987358306446963</v>
      </c>
    </row>
    <row r="255" spans="1:15" ht="11.25">
      <c r="A255" s="26">
        <f t="shared" si="9"/>
        <v>254</v>
      </c>
      <c r="B255" s="26" t="s">
        <v>1160</v>
      </c>
      <c r="C255" s="37" t="s">
        <v>1161</v>
      </c>
      <c r="D255" s="26" t="s">
        <v>462</v>
      </c>
      <c r="E255" s="37" t="s">
        <v>463</v>
      </c>
      <c r="F255" s="27">
        <v>5</v>
      </c>
      <c r="G255" s="27">
        <v>78</v>
      </c>
      <c r="H255" s="27">
        <v>47</v>
      </c>
      <c r="I255" s="27">
        <v>118</v>
      </c>
      <c r="J255" s="28">
        <v>3980.3</v>
      </c>
      <c r="K255" s="28">
        <v>60279.8</v>
      </c>
      <c r="L255" s="28">
        <v>36392.1</v>
      </c>
      <c r="M255" s="28">
        <v>79217.435</v>
      </c>
      <c r="N255" s="28">
        <f t="shared" si="10"/>
        <v>2580939305.716398</v>
      </c>
      <c r="O255" s="41">
        <f t="shared" si="11"/>
        <v>0.9987664860417499</v>
      </c>
    </row>
    <row r="256" spans="1:15" ht="11.25">
      <c r="A256" s="26">
        <f t="shared" si="9"/>
        <v>255</v>
      </c>
      <c r="B256" s="26" t="s">
        <v>1162</v>
      </c>
      <c r="C256" s="37" t="s">
        <v>1163</v>
      </c>
      <c r="D256" s="26" t="s">
        <v>375</v>
      </c>
      <c r="E256" s="37" t="s">
        <v>376</v>
      </c>
      <c r="F256" s="27">
        <v>52</v>
      </c>
      <c r="G256" s="27">
        <v>204</v>
      </c>
      <c r="H256" s="27">
        <v>157</v>
      </c>
      <c r="I256" s="27">
        <v>198</v>
      </c>
      <c r="J256" s="28">
        <v>23094.6</v>
      </c>
      <c r="K256" s="28">
        <v>85280</v>
      </c>
      <c r="L256" s="28">
        <v>62500.4</v>
      </c>
      <c r="M256" s="28">
        <v>76473.538</v>
      </c>
      <c r="N256" s="28">
        <f t="shared" si="10"/>
        <v>2581015779.254398</v>
      </c>
      <c r="O256" s="41">
        <f t="shared" si="11"/>
        <v>0.9987960796112905</v>
      </c>
    </row>
    <row r="257" spans="1:15" ht="11.25">
      <c r="A257" s="26">
        <f t="shared" si="9"/>
        <v>256</v>
      </c>
      <c r="B257" s="26" t="s">
        <v>1164</v>
      </c>
      <c r="C257" s="37" t="s">
        <v>1165</v>
      </c>
      <c r="D257" s="26" t="s">
        <v>523</v>
      </c>
      <c r="E257" s="37" t="s">
        <v>524</v>
      </c>
      <c r="F257" s="27">
        <v>575.3</v>
      </c>
      <c r="G257" s="27">
        <v>727.9</v>
      </c>
      <c r="H257" s="27">
        <v>510.2</v>
      </c>
      <c r="I257" s="27">
        <v>324.53</v>
      </c>
      <c r="J257" s="28">
        <v>135589.3</v>
      </c>
      <c r="K257" s="28">
        <v>170920.1</v>
      </c>
      <c r="L257" s="28">
        <v>118449.8</v>
      </c>
      <c r="M257" s="28">
        <v>76043.927</v>
      </c>
      <c r="N257" s="28">
        <f t="shared" si="10"/>
        <v>2581091823.181398</v>
      </c>
      <c r="O257" s="41">
        <f t="shared" si="11"/>
        <v>0.9988255069308661</v>
      </c>
    </row>
    <row r="258" spans="1:15" ht="33.75">
      <c r="A258" s="26">
        <f t="shared" si="9"/>
        <v>257</v>
      </c>
      <c r="B258" s="26" t="s">
        <v>1166</v>
      </c>
      <c r="C258" s="37" t="s">
        <v>1167</v>
      </c>
      <c r="D258" s="26" t="s">
        <v>577</v>
      </c>
      <c r="E258" s="37" t="s">
        <v>578</v>
      </c>
      <c r="F258" s="27">
        <v>213</v>
      </c>
      <c r="G258" s="27">
        <v>136</v>
      </c>
      <c r="H258" s="27">
        <v>50</v>
      </c>
      <c r="I258" s="27">
        <v>38</v>
      </c>
      <c r="J258" s="28">
        <v>434229.9</v>
      </c>
      <c r="K258" s="28">
        <v>274851.7</v>
      </c>
      <c r="L258" s="28">
        <v>102124.4</v>
      </c>
      <c r="M258" s="28">
        <v>75951.59</v>
      </c>
      <c r="N258" s="28">
        <f t="shared" si="10"/>
        <v>2581167774.771398</v>
      </c>
      <c r="O258" s="41">
        <f t="shared" si="11"/>
        <v>0.998854898518063</v>
      </c>
    </row>
    <row r="259" spans="1:15" ht="11.25">
      <c r="A259" s="26">
        <f t="shared" si="9"/>
        <v>258</v>
      </c>
      <c r="B259" s="26" t="s">
        <v>1168</v>
      </c>
      <c r="C259" s="37" t="s">
        <v>1169</v>
      </c>
      <c r="D259" s="26" t="s">
        <v>465</v>
      </c>
      <c r="E259" s="37" t="s">
        <v>466</v>
      </c>
      <c r="F259" s="27">
        <v>876.2</v>
      </c>
      <c r="G259" s="27">
        <v>891.2</v>
      </c>
      <c r="H259" s="27">
        <v>511.8</v>
      </c>
      <c r="I259" s="27">
        <v>171.00799999999998</v>
      </c>
      <c r="J259" s="28">
        <v>388601.1</v>
      </c>
      <c r="K259" s="28">
        <v>395341.3</v>
      </c>
      <c r="L259" s="28">
        <v>223467.3</v>
      </c>
      <c r="M259" s="28">
        <v>75370.592</v>
      </c>
      <c r="N259" s="28">
        <f t="shared" si="10"/>
        <v>2581243145.363398</v>
      </c>
      <c r="O259" s="41">
        <f t="shared" si="11"/>
        <v>0.9988840652718708</v>
      </c>
    </row>
    <row r="260" spans="1:15" ht="11.25">
      <c r="A260" s="26">
        <f aca="true" t="shared" si="12" ref="A260:A323">A259+1</f>
        <v>259</v>
      </c>
      <c r="B260" s="26" t="s">
        <v>1170</v>
      </c>
      <c r="C260" s="37" t="s">
        <v>1171</v>
      </c>
      <c r="D260" s="26" t="s">
        <v>354</v>
      </c>
      <c r="E260" s="37" t="s">
        <v>355</v>
      </c>
      <c r="F260" s="27">
        <v>1796</v>
      </c>
      <c r="G260" s="27">
        <v>112</v>
      </c>
      <c r="H260" s="27">
        <v>75</v>
      </c>
      <c r="I260" s="27">
        <v>58</v>
      </c>
      <c r="J260" s="28">
        <v>2771733.9</v>
      </c>
      <c r="K260" s="28">
        <v>158741.9</v>
      </c>
      <c r="L260" s="28">
        <v>98005.5</v>
      </c>
      <c r="M260" s="28">
        <v>72925.2</v>
      </c>
      <c r="N260" s="28">
        <f aca="true" t="shared" si="13" ref="N260:N323">M260+N259</f>
        <v>2581316070.563398</v>
      </c>
      <c r="O260" s="41">
        <f aca="true" t="shared" si="14" ref="O260:O323">N260/M$637</f>
        <v>0.9989122857130048</v>
      </c>
    </row>
    <row r="261" spans="1:15" ht="11.25">
      <c r="A261" s="26">
        <f t="shared" si="12"/>
        <v>260</v>
      </c>
      <c r="B261" s="26" t="s">
        <v>1172</v>
      </c>
      <c r="C261" s="37" t="s">
        <v>1173</v>
      </c>
      <c r="D261" s="26" t="s">
        <v>547</v>
      </c>
      <c r="E261" s="37" t="s">
        <v>548</v>
      </c>
      <c r="F261" s="27">
        <v>540</v>
      </c>
      <c r="G261" s="27">
        <v>666</v>
      </c>
      <c r="H261" s="27">
        <v>370</v>
      </c>
      <c r="I261" s="27">
        <v>297</v>
      </c>
      <c r="J261" s="28">
        <v>139984.4</v>
      </c>
      <c r="K261" s="28">
        <v>168894.4</v>
      </c>
      <c r="L261" s="28">
        <v>87559</v>
      </c>
      <c r="M261" s="28">
        <v>70086.956</v>
      </c>
      <c r="N261" s="28">
        <f t="shared" si="13"/>
        <v>2581386157.5193977</v>
      </c>
      <c r="O261" s="41">
        <f t="shared" si="14"/>
        <v>0.9989394078164213</v>
      </c>
    </row>
    <row r="262" spans="1:15" ht="11.25">
      <c r="A262" s="26">
        <f t="shared" si="12"/>
        <v>261</v>
      </c>
      <c r="B262" s="26" t="s">
        <v>1174</v>
      </c>
      <c r="C262" s="37" t="s">
        <v>1175</v>
      </c>
      <c r="D262" s="26" t="s">
        <v>375</v>
      </c>
      <c r="E262" s="37" t="s">
        <v>376</v>
      </c>
      <c r="F262" s="27">
        <v>0</v>
      </c>
      <c r="G262" s="27">
        <v>0</v>
      </c>
      <c r="H262" s="27">
        <v>0</v>
      </c>
      <c r="I262" s="27">
        <v>92</v>
      </c>
      <c r="J262" s="28">
        <v>0</v>
      </c>
      <c r="K262" s="28">
        <v>0</v>
      </c>
      <c r="L262" s="28">
        <v>0</v>
      </c>
      <c r="M262" s="28">
        <v>67631.05</v>
      </c>
      <c r="N262" s="28">
        <f t="shared" si="13"/>
        <v>2581453788.569398</v>
      </c>
      <c r="O262" s="41">
        <f t="shared" si="14"/>
        <v>0.9989655795384786</v>
      </c>
    </row>
    <row r="263" spans="1:15" ht="33.75">
      <c r="A263" s="26">
        <f t="shared" si="12"/>
        <v>262</v>
      </c>
      <c r="B263" s="26" t="s">
        <v>1176</v>
      </c>
      <c r="C263" s="37" t="s">
        <v>1177</v>
      </c>
      <c r="D263" s="26" t="s">
        <v>321</v>
      </c>
      <c r="E263" s="37" t="s">
        <v>322</v>
      </c>
      <c r="F263" s="27">
        <v>536</v>
      </c>
      <c r="G263" s="27">
        <v>795.9</v>
      </c>
      <c r="H263" s="27">
        <v>1155</v>
      </c>
      <c r="I263" s="27">
        <v>695</v>
      </c>
      <c r="J263" s="28">
        <v>61292.6</v>
      </c>
      <c r="K263" s="28">
        <v>89988.7</v>
      </c>
      <c r="L263" s="28">
        <v>112681</v>
      </c>
      <c r="M263" s="28">
        <v>67543.456</v>
      </c>
      <c r="N263" s="28">
        <f t="shared" si="13"/>
        <v>2581521332.025398</v>
      </c>
      <c r="O263" s="41">
        <f t="shared" si="14"/>
        <v>0.9989917173635933</v>
      </c>
    </row>
    <row r="264" spans="1:15" ht="11.25">
      <c r="A264" s="26">
        <f t="shared" si="12"/>
        <v>263</v>
      </c>
      <c r="B264" s="26" t="s">
        <v>1178</v>
      </c>
      <c r="C264" s="37" t="s">
        <v>1179</v>
      </c>
      <c r="D264" s="26" t="s">
        <v>420</v>
      </c>
      <c r="E264" s="37" t="s">
        <v>419</v>
      </c>
      <c r="F264" s="27">
        <v>0</v>
      </c>
      <c r="G264" s="27">
        <v>58</v>
      </c>
      <c r="H264" s="27">
        <v>12230.5</v>
      </c>
      <c r="I264" s="27">
        <v>2455.2819999999997</v>
      </c>
      <c r="J264" s="28">
        <v>0</v>
      </c>
      <c r="K264" s="28">
        <v>4980.4</v>
      </c>
      <c r="L264" s="28">
        <v>765738.5</v>
      </c>
      <c r="M264" s="28">
        <v>64936.943</v>
      </c>
      <c r="N264" s="28">
        <f t="shared" si="13"/>
        <v>2581586268.9683976</v>
      </c>
      <c r="O264" s="41">
        <f t="shared" si="14"/>
        <v>0.999016846525767</v>
      </c>
    </row>
    <row r="265" spans="1:15" ht="11.25">
      <c r="A265" s="26">
        <f t="shared" si="12"/>
        <v>264</v>
      </c>
      <c r="B265" s="26" t="s">
        <v>1180</v>
      </c>
      <c r="C265" s="37" t="s">
        <v>1181</v>
      </c>
      <c r="D265" s="26" t="s">
        <v>571</v>
      </c>
      <c r="E265" s="37" t="s">
        <v>572</v>
      </c>
      <c r="F265" s="27">
        <v>0</v>
      </c>
      <c r="G265" s="27">
        <v>27</v>
      </c>
      <c r="H265" s="27">
        <v>52</v>
      </c>
      <c r="I265" s="27">
        <v>72</v>
      </c>
      <c r="J265" s="28">
        <v>0</v>
      </c>
      <c r="K265" s="28">
        <v>27960.8</v>
      </c>
      <c r="L265" s="28">
        <v>46306.2</v>
      </c>
      <c r="M265" s="28">
        <v>64076.175</v>
      </c>
      <c r="N265" s="28">
        <f t="shared" si="13"/>
        <v>2581650345.143398</v>
      </c>
      <c r="O265" s="41">
        <f t="shared" si="14"/>
        <v>0.9990416425897436</v>
      </c>
    </row>
    <row r="266" spans="1:15" ht="11.25">
      <c r="A266" s="26">
        <f t="shared" si="12"/>
        <v>265</v>
      </c>
      <c r="B266" s="26" t="s">
        <v>1182</v>
      </c>
      <c r="C266" s="37" t="s">
        <v>1183</v>
      </c>
      <c r="D266" s="26" t="s">
        <v>547</v>
      </c>
      <c r="E266" s="37" t="s">
        <v>548</v>
      </c>
      <c r="F266" s="27">
        <v>951</v>
      </c>
      <c r="G266" s="27">
        <v>763</v>
      </c>
      <c r="H266" s="27">
        <v>611</v>
      </c>
      <c r="I266" s="27">
        <v>549</v>
      </c>
      <c r="J266" s="28">
        <v>122595.6</v>
      </c>
      <c r="K266" s="28">
        <v>96079.6</v>
      </c>
      <c r="L266" s="28">
        <v>71671.5</v>
      </c>
      <c r="M266" s="28">
        <v>63682.878</v>
      </c>
      <c r="N266" s="28">
        <f t="shared" si="13"/>
        <v>2581714028.0213976</v>
      </c>
      <c r="O266" s="41">
        <f t="shared" si="14"/>
        <v>0.9990662864564707</v>
      </c>
    </row>
    <row r="267" spans="1:15" ht="11.25">
      <c r="A267" s="26">
        <f t="shared" si="12"/>
        <v>266</v>
      </c>
      <c r="B267" s="26" t="s">
        <v>1184</v>
      </c>
      <c r="C267" s="37" t="s">
        <v>1185</v>
      </c>
      <c r="D267" s="26" t="s">
        <v>580</v>
      </c>
      <c r="E267" s="37" t="s">
        <v>581</v>
      </c>
      <c r="F267" s="27">
        <v>2484</v>
      </c>
      <c r="G267" s="27">
        <v>1563</v>
      </c>
      <c r="H267" s="27">
        <v>1339</v>
      </c>
      <c r="I267" s="27">
        <v>832</v>
      </c>
      <c r="J267" s="28">
        <v>186521.3</v>
      </c>
      <c r="K267" s="28">
        <v>116953.1</v>
      </c>
      <c r="L267" s="28">
        <v>100312.4</v>
      </c>
      <c r="M267" s="28">
        <v>62234.884</v>
      </c>
      <c r="N267" s="28">
        <f t="shared" si="13"/>
        <v>2581776262.9053974</v>
      </c>
      <c r="O267" s="41">
        <f t="shared" si="14"/>
        <v>0.9990903699815129</v>
      </c>
    </row>
    <row r="268" spans="1:15" ht="11.25">
      <c r="A268" s="26">
        <f t="shared" si="12"/>
        <v>267</v>
      </c>
      <c r="B268" s="26" t="s">
        <v>1186</v>
      </c>
      <c r="C268" s="37" t="s">
        <v>1187</v>
      </c>
      <c r="D268" s="26" t="s">
        <v>366</v>
      </c>
      <c r="E268" s="37" t="s">
        <v>367</v>
      </c>
      <c r="F268" s="27">
        <v>4409</v>
      </c>
      <c r="G268" s="27">
        <v>9365</v>
      </c>
      <c r="H268" s="27">
        <v>6345</v>
      </c>
      <c r="I268" s="27">
        <v>6000.000000000281</v>
      </c>
      <c r="J268" s="28">
        <v>77916.3</v>
      </c>
      <c r="K268" s="28">
        <v>134486.1</v>
      </c>
      <c r="L268" s="28">
        <v>69327.5</v>
      </c>
      <c r="M268" s="28">
        <v>61533.892</v>
      </c>
      <c r="N268" s="28">
        <f t="shared" si="13"/>
        <v>2581837796.7973976</v>
      </c>
      <c r="O268" s="41">
        <f t="shared" si="14"/>
        <v>0.9991141822381395</v>
      </c>
    </row>
    <row r="269" spans="1:15" ht="11.25">
      <c r="A269" s="26">
        <f t="shared" si="12"/>
        <v>268</v>
      </c>
      <c r="B269" s="26" t="s">
        <v>1188</v>
      </c>
      <c r="C269" s="37" t="s">
        <v>1189</v>
      </c>
      <c r="D269" s="26" t="s">
        <v>583</v>
      </c>
      <c r="E269" s="37" t="s">
        <v>584</v>
      </c>
      <c r="F269" s="27">
        <v>139</v>
      </c>
      <c r="G269" s="27">
        <v>82</v>
      </c>
      <c r="H269" s="27">
        <v>96</v>
      </c>
      <c r="I269" s="27">
        <v>67</v>
      </c>
      <c r="J269" s="28">
        <v>116978.1</v>
      </c>
      <c r="K269" s="28">
        <v>68307.1</v>
      </c>
      <c r="L269" s="28">
        <v>83513.3</v>
      </c>
      <c r="M269" s="28">
        <v>61169.6</v>
      </c>
      <c r="N269" s="28">
        <f t="shared" si="13"/>
        <v>2581898966.3973975</v>
      </c>
      <c r="O269" s="41">
        <f t="shared" si="14"/>
        <v>0.9991378535218111</v>
      </c>
    </row>
    <row r="270" spans="1:15" ht="11.25">
      <c r="A270" s="26">
        <f t="shared" si="12"/>
        <v>269</v>
      </c>
      <c r="B270" s="26" t="s">
        <v>1190</v>
      </c>
      <c r="C270" s="37" t="s">
        <v>1191</v>
      </c>
      <c r="D270" s="26" t="s">
        <v>366</v>
      </c>
      <c r="E270" s="37" t="s">
        <v>367</v>
      </c>
      <c r="F270" s="27">
        <v>3473</v>
      </c>
      <c r="G270" s="27">
        <v>6286</v>
      </c>
      <c r="H270" s="27">
        <v>5508</v>
      </c>
      <c r="I270" s="27">
        <v>4731.000000000046</v>
      </c>
      <c r="J270" s="28">
        <v>71901.8</v>
      </c>
      <c r="K270" s="28">
        <v>110698.1</v>
      </c>
      <c r="L270" s="28">
        <v>75811.3</v>
      </c>
      <c r="M270" s="28">
        <v>60473.808</v>
      </c>
      <c r="N270" s="28">
        <f t="shared" si="13"/>
        <v>2581959440.2053976</v>
      </c>
      <c r="O270" s="41">
        <f t="shared" si="14"/>
        <v>0.999161255549352</v>
      </c>
    </row>
    <row r="271" spans="1:15" ht="11.25">
      <c r="A271" s="26">
        <f t="shared" si="12"/>
        <v>270</v>
      </c>
      <c r="B271" s="26" t="s">
        <v>1192</v>
      </c>
      <c r="C271" s="37" t="s">
        <v>1193</v>
      </c>
      <c r="D271" s="26" t="s">
        <v>369</v>
      </c>
      <c r="E271" s="37" t="s">
        <v>370</v>
      </c>
      <c r="F271" s="27">
        <v>0</v>
      </c>
      <c r="G271" s="27">
        <v>0</v>
      </c>
      <c r="H271" s="27">
        <v>18</v>
      </c>
      <c r="I271" s="27">
        <v>118</v>
      </c>
      <c r="J271" s="28">
        <v>0</v>
      </c>
      <c r="K271" s="28">
        <v>0</v>
      </c>
      <c r="L271" s="28">
        <v>8913.3</v>
      </c>
      <c r="M271" s="28">
        <v>58157.79</v>
      </c>
      <c r="N271" s="28">
        <f t="shared" si="13"/>
        <v>2582017597.9953976</v>
      </c>
      <c r="O271" s="41">
        <f t="shared" si="14"/>
        <v>0.9991837613290987</v>
      </c>
    </row>
    <row r="272" spans="1:15" ht="11.25">
      <c r="A272" s="26">
        <f t="shared" si="12"/>
        <v>271</v>
      </c>
      <c r="B272" s="26" t="s">
        <v>1194</v>
      </c>
      <c r="C272" s="37" t="s">
        <v>1195</v>
      </c>
      <c r="D272" s="26" t="s">
        <v>562</v>
      </c>
      <c r="E272" s="37" t="s">
        <v>563</v>
      </c>
      <c r="F272" s="27">
        <v>43</v>
      </c>
      <c r="G272" s="27">
        <v>99</v>
      </c>
      <c r="H272" s="27">
        <v>137</v>
      </c>
      <c r="I272" s="27">
        <v>32.66666666666666</v>
      </c>
      <c r="J272" s="28">
        <v>73976.6</v>
      </c>
      <c r="K272" s="28">
        <v>170299.1</v>
      </c>
      <c r="L272" s="28">
        <v>227418.1</v>
      </c>
      <c r="M272" s="28">
        <v>56195.5457</v>
      </c>
      <c r="N272" s="28">
        <f t="shared" si="13"/>
        <v>2582073793.5410976</v>
      </c>
      <c r="O272" s="41">
        <f t="shared" si="14"/>
        <v>0.9992055077636568</v>
      </c>
    </row>
    <row r="273" spans="1:15" ht="11.25">
      <c r="A273" s="26">
        <f t="shared" si="12"/>
        <v>272</v>
      </c>
      <c r="B273" s="26" t="s">
        <v>1196</v>
      </c>
      <c r="C273" s="37" t="s">
        <v>1197</v>
      </c>
      <c r="D273" s="26" t="s">
        <v>366</v>
      </c>
      <c r="E273" s="37" t="s">
        <v>367</v>
      </c>
      <c r="F273" s="27">
        <v>0</v>
      </c>
      <c r="G273" s="27">
        <v>1</v>
      </c>
      <c r="H273" s="27">
        <v>383</v>
      </c>
      <c r="I273" s="27">
        <v>721.0000000000011</v>
      </c>
      <c r="J273" s="28">
        <v>0</v>
      </c>
      <c r="K273" s="28">
        <v>82.7</v>
      </c>
      <c r="L273" s="28">
        <v>31665.1</v>
      </c>
      <c r="M273" s="28">
        <v>56122.112</v>
      </c>
      <c r="N273" s="28">
        <f t="shared" si="13"/>
        <v>2582129915.6530976</v>
      </c>
      <c r="O273" s="41">
        <f t="shared" si="14"/>
        <v>0.9992272257809954</v>
      </c>
    </row>
    <row r="274" spans="1:15" ht="11.25">
      <c r="A274" s="26">
        <f t="shared" si="12"/>
        <v>273</v>
      </c>
      <c r="B274" s="26" t="s">
        <v>1198</v>
      </c>
      <c r="C274" s="37" t="s">
        <v>1199</v>
      </c>
      <c r="D274" s="26" t="s">
        <v>366</v>
      </c>
      <c r="E274" s="37" t="s">
        <v>367</v>
      </c>
      <c r="F274" s="27">
        <v>0</v>
      </c>
      <c r="G274" s="27">
        <v>0</v>
      </c>
      <c r="H274" s="27">
        <v>0</v>
      </c>
      <c r="I274" s="27">
        <v>518</v>
      </c>
      <c r="J274" s="28">
        <v>0</v>
      </c>
      <c r="K274" s="28">
        <v>0</v>
      </c>
      <c r="L274" s="28">
        <v>0</v>
      </c>
      <c r="M274" s="28">
        <v>53870.089</v>
      </c>
      <c r="N274" s="28">
        <f t="shared" si="13"/>
        <v>2582183785.742098</v>
      </c>
      <c r="O274" s="41">
        <f t="shared" si="14"/>
        <v>0.9992480723151911</v>
      </c>
    </row>
    <row r="275" spans="1:15" ht="11.25">
      <c r="A275" s="26">
        <f t="shared" si="12"/>
        <v>274</v>
      </c>
      <c r="B275" s="26" t="s">
        <v>1200</v>
      </c>
      <c r="C275" s="37" t="s">
        <v>1201</v>
      </c>
      <c r="D275" s="26" t="s">
        <v>366</v>
      </c>
      <c r="E275" s="37" t="s">
        <v>367</v>
      </c>
      <c r="F275" s="27">
        <v>4010</v>
      </c>
      <c r="G275" s="27">
        <v>10582</v>
      </c>
      <c r="H275" s="27">
        <v>7452</v>
      </c>
      <c r="I275" s="27">
        <v>6974.000000000037</v>
      </c>
      <c r="J275" s="28">
        <v>52069.7</v>
      </c>
      <c r="K275" s="28">
        <v>111126.9</v>
      </c>
      <c r="L275" s="28">
        <v>61286</v>
      </c>
      <c r="M275" s="28">
        <v>53380.333</v>
      </c>
      <c r="N275" s="28">
        <f t="shared" si="13"/>
        <v>2582237166.075098</v>
      </c>
      <c r="O275" s="41">
        <f t="shared" si="14"/>
        <v>0.9992687293246357</v>
      </c>
    </row>
    <row r="276" spans="1:15" ht="11.25">
      <c r="A276" s="26">
        <f t="shared" si="12"/>
        <v>275</v>
      </c>
      <c r="B276" s="26" t="s">
        <v>1202</v>
      </c>
      <c r="C276" s="37" t="s">
        <v>1203</v>
      </c>
      <c r="D276" s="26" t="s">
        <v>586</v>
      </c>
      <c r="E276" s="37" t="s">
        <v>587</v>
      </c>
      <c r="F276" s="27">
        <v>163.5</v>
      </c>
      <c r="G276" s="27">
        <v>163.6</v>
      </c>
      <c r="H276" s="27">
        <v>125</v>
      </c>
      <c r="I276" s="27">
        <v>40</v>
      </c>
      <c r="J276" s="28">
        <v>214257.8</v>
      </c>
      <c r="K276" s="28">
        <v>209328.1</v>
      </c>
      <c r="L276" s="28">
        <v>162850</v>
      </c>
      <c r="M276" s="28">
        <v>52438.523</v>
      </c>
      <c r="N276" s="28">
        <f t="shared" si="13"/>
        <v>2582289604.598098</v>
      </c>
      <c r="O276" s="41">
        <f t="shared" si="14"/>
        <v>0.9992890218744193</v>
      </c>
    </row>
    <row r="277" spans="1:15" ht="11.25">
      <c r="A277" s="26">
        <f t="shared" si="12"/>
        <v>276</v>
      </c>
      <c r="B277" s="26" t="s">
        <v>1204</v>
      </c>
      <c r="C277" s="37" t="s">
        <v>1205</v>
      </c>
      <c r="D277" s="26" t="s">
        <v>462</v>
      </c>
      <c r="E277" s="37" t="s">
        <v>463</v>
      </c>
      <c r="F277" s="27">
        <v>2</v>
      </c>
      <c r="G277" s="27">
        <v>174</v>
      </c>
      <c r="H277" s="27">
        <v>312</v>
      </c>
      <c r="I277" s="27">
        <v>134</v>
      </c>
      <c r="J277" s="28">
        <v>780</v>
      </c>
      <c r="K277" s="28">
        <v>70874.4</v>
      </c>
      <c r="L277" s="28">
        <v>124277.3</v>
      </c>
      <c r="M277" s="28">
        <v>51884.01</v>
      </c>
      <c r="N277" s="28">
        <f t="shared" si="13"/>
        <v>2582341488.608098</v>
      </c>
      <c r="O277" s="41">
        <f t="shared" si="14"/>
        <v>0.9993090998399239</v>
      </c>
    </row>
    <row r="278" spans="1:15" ht="33.75">
      <c r="A278" s="26">
        <f t="shared" si="12"/>
        <v>277</v>
      </c>
      <c r="B278" s="26" t="s">
        <v>1206</v>
      </c>
      <c r="C278" s="37" t="s">
        <v>1207</v>
      </c>
      <c r="D278" s="26" t="s">
        <v>321</v>
      </c>
      <c r="E278" s="37" t="s">
        <v>322</v>
      </c>
      <c r="F278" s="27">
        <v>0</v>
      </c>
      <c r="G278" s="27">
        <v>0</v>
      </c>
      <c r="H278" s="27">
        <v>0</v>
      </c>
      <c r="I278" s="27">
        <v>764</v>
      </c>
      <c r="J278" s="28">
        <v>0</v>
      </c>
      <c r="K278" s="28">
        <v>0</v>
      </c>
      <c r="L278" s="28">
        <v>0</v>
      </c>
      <c r="M278" s="28">
        <v>48879.251</v>
      </c>
      <c r="N278" s="28">
        <f t="shared" si="13"/>
        <v>2582390367.859098</v>
      </c>
      <c r="O278" s="41">
        <f t="shared" si="14"/>
        <v>0.999328015030085</v>
      </c>
    </row>
    <row r="279" spans="1:15" ht="11.25">
      <c r="A279" s="26">
        <f t="shared" si="12"/>
        <v>278</v>
      </c>
      <c r="B279" s="26" t="s">
        <v>1208</v>
      </c>
      <c r="C279" s="37" t="s">
        <v>1209</v>
      </c>
      <c r="D279" s="26" t="s">
        <v>512</v>
      </c>
      <c r="E279" s="37" t="s">
        <v>513</v>
      </c>
      <c r="F279" s="27">
        <v>74</v>
      </c>
      <c r="G279" s="27">
        <v>5</v>
      </c>
      <c r="H279" s="27">
        <v>6</v>
      </c>
      <c r="I279" s="27">
        <v>3</v>
      </c>
      <c r="J279" s="28">
        <v>2225052.9</v>
      </c>
      <c r="K279" s="28">
        <v>106000.7</v>
      </c>
      <c r="L279" s="28">
        <v>113530.8</v>
      </c>
      <c r="M279" s="28">
        <v>46804.284</v>
      </c>
      <c r="N279" s="28">
        <f t="shared" si="13"/>
        <v>2582437172.143098</v>
      </c>
      <c r="O279" s="41">
        <f t="shared" si="14"/>
        <v>0.9993461272538628</v>
      </c>
    </row>
    <row r="280" spans="1:15" ht="11.25">
      <c r="A280" s="26">
        <f t="shared" si="12"/>
        <v>279</v>
      </c>
      <c r="B280" s="26" t="s">
        <v>1210</v>
      </c>
      <c r="C280" s="37" t="s">
        <v>1211</v>
      </c>
      <c r="D280" s="26" t="s">
        <v>565</v>
      </c>
      <c r="E280" s="37" t="s">
        <v>566</v>
      </c>
      <c r="F280" s="27">
        <v>328.8</v>
      </c>
      <c r="G280" s="27">
        <v>244.9</v>
      </c>
      <c r="H280" s="27">
        <v>204.5</v>
      </c>
      <c r="I280" s="27">
        <v>184</v>
      </c>
      <c r="J280" s="28">
        <v>81077.5</v>
      </c>
      <c r="K280" s="28">
        <v>61273</v>
      </c>
      <c r="L280" s="28">
        <v>50983.5</v>
      </c>
      <c r="M280" s="28">
        <v>46026.975</v>
      </c>
      <c r="N280" s="28">
        <f t="shared" si="13"/>
        <v>2582483199.118098</v>
      </c>
      <c r="O280" s="41">
        <f t="shared" si="14"/>
        <v>0.9993639386762322</v>
      </c>
    </row>
    <row r="281" spans="1:15" ht="11.25">
      <c r="A281" s="26">
        <f t="shared" si="12"/>
        <v>280</v>
      </c>
      <c r="B281" s="26" t="s">
        <v>1212</v>
      </c>
      <c r="C281" s="37" t="s">
        <v>1213</v>
      </c>
      <c r="D281" s="26" t="s">
        <v>366</v>
      </c>
      <c r="E281" s="37" t="s">
        <v>367</v>
      </c>
      <c r="F281" s="27">
        <v>2490</v>
      </c>
      <c r="G281" s="27">
        <v>4981</v>
      </c>
      <c r="H281" s="27">
        <v>3500</v>
      </c>
      <c r="I281" s="27">
        <v>2870.0000000000127</v>
      </c>
      <c r="J281" s="28">
        <v>67331.6</v>
      </c>
      <c r="K281" s="28">
        <v>107740.9</v>
      </c>
      <c r="L281" s="28">
        <v>58504</v>
      </c>
      <c r="M281" s="28">
        <v>45298.48</v>
      </c>
      <c r="N281" s="28">
        <f t="shared" si="13"/>
        <v>2582528497.598098</v>
      </c>
      <c r="O281" s="41">
        <f t="shared" si="14"/>
        <v>0.9993814681871325</v>
      </c>
    </row>
    <row r="282" spans="1:15" ht="11.25">
      <c r="A282" s="26">
        <f t="shared" si="12"/>
        <v>281</v>
      </c>
      <c r="B282" s="26" t="s">
        <v>1214</v>
      </c>
      <c r="C282" s="37" t="s">
        <v>1215</v>
      </c>
      <c r="D282" s="26" t="s">
        <v>589</v>
      </c>
      <c r="E282" s="37" t="s">
        <v>590</v>
      </c>
      <c r="F282" s="27">
        <v>78</v>
      </c>
      <c r="G282" s="27">
        <v>85</v>
      </c>
      <c r="H282" s="27">
        <v>57</v>
      </c>
      <c r="I282" s="27">
        <v>35.998000000000005</v>
      </c>
      <c r="J282" s="28">
        <v>96148.7</v>
      </c>
      <c r="K282" s="28">
        <v>109192.3</v>
      </c>
      <c r="L282" s="28">
        <v>73798</v>
      </c>
      <c r="M282" s="28">
        <v>44148.005</v>
      </c>
      <c r="N282" s="28">
        <f t="shared" si="13"/>
        <v>2582572645.603098</v>
      </c>
      <c r="O282" s="41">
        <f t="shared" si="14"/>
        <v>0.9993985524896274</v>
      </c>
    </row>
    <row r="283" spans="1:15" ht="11.25">
      <c r="A283" s="26">
        <f t="shared" si="12"/>
        <v>282</v>
      </c>
      <c r="B283" s="26" t="s">
        <v>1216</v>
      </c>
      <c r="C283" s="37" t="s">
        <v>1217</v>
      </c>
      <c r="D283" s="26" t="s">
        <v>592</v>
      </c>
      <c r="E283" s="37" t="s">
        <v>593</v>
      </c>
      <c r="F283" s="27">
        <v>261</v>
      </c>
      <c r="G283" s="27">
        <v>332</v>
      </c>
      <c r="H283" s="27">
        <v>412</v>
      </c>
      <c r="I283" s="27">
        <v>117.004</v>
      </c>
      <c r="J283" s="28">
        <v>106045.6</v>
      </c>
      <c r="K283" s="28">
        <v>133702.7</v>
      </c>
      <c r="L283" s="28">
        <v>166388.8</v>
      </c>
      <c r="M283" s="28">
        <v>42344.76</v>
      </c>
      <c r="N283" s="28">
        <f t="shared" si="13"/>
        <v>2582614990.363098</v>
      </c>
      <c r="O283" s="41">
        <f t="shared" si="14"/>
        <v>0.9994149389761495</v>
      </c>
    </row>
    <row r="284" spans="1:15" ht="33.75">
      <c r="A284" s="26">
        <f t="shared" si="12"/>
        <v>283</v>
      </c>
      <c r="B284" s="26" t="s">
        <v>1218</v>
      </c>
      <c r="C284" s="37" t="s">
        <v>1219</v>
      </c>
      <c r="D284" s="26" t="s">
        <v>321</v>
      </c>
      <c r="E284" s="37" t="s">
        <v>322</v>
      </c>
      <c r="F284" s="27">
        <v>4223</v>
      </c>
      <c r="G284" s="27">
        <v>3480</v>
      </c>
      <c r="H284" s="27">
        <v>3209</v>
      </c>
      <c r="I284" s="27">
        <v>2047</v>
      </c>
      <c r="J284" s="28">
        <v>84173.1</v>
      </c>
      <c r="K284" s="28">
        <v>68940.2</v>
      </c>
      <c r="L284" s="28">
        <v>64994.4</v>
      </c>
      <c r="M284" s="28">
        <v>41998.981</v>
      </c>
      <c r="N284" s="28">
        <f t="shared" si="13"/>
        <v>2582656989.344098</v>
      </c>
      <c r="O284" s="41">
        <f t="shared" si="14"/>
        <v>0.9994311916538385</v>
      </c>
    </row>
    <row r="285" spans="1:15" ht="11.25">
      <c r="A285" s="26">
        <f t="shared" si="12"/>
        <v>284</v>
      </c>
      <c r="B285" s="26" t="s">
        <v>1220</v>
      </c>
      <c r="C285" s="37" t="s">
        <v>1221</v>
      </c>
      <c r="D285" s="26" t="s">
        <v>375</v>
      </c>
      <c r="E285" s="37" t="s">
        <v>376</v>
      </c>
      <c r="F285" s="27">
        <v>25</v>
      </c>
      <c r="G285" s="27">
        <v>38</v>
      </c>
      <c r="H285" s="27">
        <v>36</v>
      </c>
      <c r="I285" s="27">
        <v>100</v>
      </c>
      <c r="J285" s="28">
        <v>11862.5</v>
      </c>
      <c r="K285" s="28">
        <v>16645.9</v>
      </c>
      <c r="L285" s="28">
        <v>16196.7</v>
      </c>
      <c r="M285" s="28">
        <v>40254.05</v>
      </c>
      <c r="N285" s="28">
        <f t="shared" si="13"/>
        <v>2582697243.3940983</v>
      </c>
      <c r="O285" s="41">
        <f t="shared" si="14"/>
        <v>0.9994467690817844</v>
      </c>
    </row>
    <row r="286" spans="1:15" ht="11.25">
      <c r="A286" s="26">
        <f t="shared" si="12"/>
        <v>285</v>
      </c>
      <c r="B286" s="26" t="s">
        <v>1222</v>
      </c>
      <c r="C286" s="37" t="s">
        <v>1223</v>
      </c>
      <c r="D286" s="26" t="s">
        <v>437</v>
      </c>
      <c r="E286" s="37" t="s">
        <v>438</v>
      </c>
      <c r="F286" s="27">
        <v>41</v>
      </c>
      <c r="G286" s="27">
        <v>138</v>
      </c>
      <c r="H286" s="27">
        <v>121</v>
      </c>
      <c r="I286" s="27">
        <v>105</v>
      </c>
      <c r="J286" s="28">
        <v>16330.1</v>
      </c>
      <c r="K286" s="28">
        <v>58925.6</v>
      </c>
      <c r="L286" s="28">
        <v>48062.1</v>
      </c>
      <c r="M286" s="28">
        <v>39267.473</v>
      </c>
      <c r="N286" s="28">
        <f t="shared" si="13"/>
        <v>2582736510.8670983</v>
      </c>
      <c r="O286" s="41">
        <f t="shared" si="14"/>
        <v>0.9994619647262295</v>
      </c>
    </row>
    <row r="287" spans="1:15" ht="11.25">
      <c r="A287" s="26">
        <f t="shared" si="12"/>
        <v>286</v>
      </c>
      <c r="B287" s="26" t="s">
        <v>1224</v>
      </c>
      <c r="C287" s="37" t="s">
        <v>1225</v>
      </c>
      <c r="D287" s="26" t="s">
        <v>366</v>
      </c>
      <c r="E287" s="37" t="s">
        <v>367</v>
      </c>
      <c r="F287" s="27">
        <v>15551</v>
      </c>
      <c r="G287" s="27">
        <v>18066.5</v>
      </c>
      <c r="H287" s="27">
        <v>15527.7</v>
      </c>
      <c r="I287" s="27">
        <v>14059.176299986415</v>
      </c>
      <c r="J287" s="28">
        <v>82731.7</v>
      </c>
      <c r="K287" s="28">
        <v>82829.1</v>
      </c>
      <c r="L287" s="28">
        <v>54322</v>
      </c>
      <c r="M287" s="28">
        <v>39053.093</v>
      </c>
      <c r="N287" s="28">
        <f t="shared" si="13"/>
        <v>2582775563.9600983</v>
      </c>
      <c r="O287" s="41">
        <f t="shared" si="14"/>
        <v>0.9994770774103513</v>
      </c>
    </row>
    <row r="288" spans="1:15" ht="11.25">
      <c r="A288" s="26">
        <f t="shared" si="12"/>
        <v>287</v>
      </c>
      <c r="B288" s="26" t="s">
        <v>1226</v>
      </c>
      <c r="C288" s="37" t="s">
        <v>1227</v>
      </c>
      <c r="D288" s="26" t="s">
        <v>571</v>
      </c>
      <c r="E288" s="37" t="s">
        <v>572</v>
      </c>
      <c r="F288" s="27">
        <v>0</v>
      </c>
      <c r="G288" s="27">
        <v>78</v>
      </c>
      <c r="H288" s="27">
        <v>241</v>
      </c>
      <c r="I288" s="27">
        <v>210</v>
      </c>
      <c r="J288" s="28">
        <v>0</v>
      </c>
      <c r="K288" s="28">
        <v>15812</v>
      </c>
      <c r="L288" s="28">
        <v>43218.9</v>
      </c>
      <c r="M288" s="28">
        <v>37628.007</v>
      </c>
      <c r="N288" s="28">
        <f t="shared" si="13"/>
        <v>2582813191.967098</v>
      </c>
      <c r="O288" s="41">
        <f t="shared" si="14"/>
        <v>0.999491638617678</v>
      </c>
    </row>
    <row r="289" spans="1:15" ht="11.25">
      <c r="A289" s="26">
        <f t="shared" si="12"/>
        <v>288</v>
      </c>
      <c r="B289" s="26" t="s">
        <v>1228</v>
      </c>
      <c r="C289" s="37" t="s">
        <v>1229</v>
      </c>
      <c r="D289" s="26" t="s">
        <v>518</v>
      </c>
      <c r="E289" s="37" t="s">
        <v>517</v>
      </c>
      <c r="F289" s="27">
        <v>0</v>
      </c>
      <c r="G289" s="27">
        <v>0</v>
      </c>
      <c r="H289" s="27">
        <v>3</v>
      </c>
      <c r="I289" s="27">
        <v>2426</v>
      </c>
      <c r="J289" s="28">
        <v>0</v>
      </c>
      <c r="K289" s="28">
        <v>0</v>
      </c>
      <c r="L289" s="28">
        <v>79.7</v>
      </c>
      <c r="M289" s="28">
        <v>36687.397</v>
      </c>
      <c r="N289" s="28">
        <f t="shared" si="13"/>
        <v>2582849879.364098</v>
      </c>
      <c r="O289" s="41">
        <f t="shared" si="14"/>
        <v>0.9995058358297171</v>
      </c>
    </row>
    <row r="290" spans="1:15" ht="11.25">
      <c r="A290" s="26">
        <f t="shared" si="12"/>
        <v>289</v>
      </c>
      <c r="B290" s="26" t="s">
        <v>1230</v>
      </c>
      <c r="C290" s="37" t="s">
        <v>1231</v>
      </c>
      <c r="D290" s="26" t="s">
        <v>375</v>
      </c>
      <c r="E290" s="37" t="s">
        <v>376</v>
      </c>
      <c r="F290" s="27">
        <v>443</v>
      </c>
      <c r="G290" s="27">
        <v>779</v>
      </c>
      <c r="H290" s="27">
        <v>237</v>
      </c>
      <c r="I290" s="27">
        <v>180</v>
      </c>
      <c r="J290" s="28">
        <v>88218.8</v>
      </c>
      <c r="K290" s="28">
        <v>55872.5</v>
      </c>
      <c r="L290" s="28">
        <v>47131.3</v>
      </c>
      <c r="M290" s="28">
        <v>36063.573</v>
      </c>
      <c r="N290" s="28">
        <f t="shared" si="13"/>
        <v>2582885942.937098</v>
      </c>
      <c r="O290" s="41">
        <f t="shared" si="14"/>
        <v>0.9995197916356516</v>
      </c>
    </row>
    <row r="291" spans="1:15" ht="11.25">
      <c r="A291" s="26">
        <f t="shared" si="12"/>
        <v>290</v>
      </c>
      <c r="B291" s="26" t="s">
        <v>1232</v>
      </c>
      <c r="C291" s="37" t="s">
        <v>1233</v>
      </c>
      <c r="D291" s="26" t="s">
        <v>354</v>
      </c>
      <c r="E291" s="37" t="s">
        <v>355</v>
      </c>
      <c r="F291" s="27">
        <v>1940.2</v>
      </c>
      <c r="G291" s="27">
        <v>156</v>
      </c>
      <c r="H291" s="27">
        <v>93</v>
      </c>
      <c r="I291" s="27">
        <v>11</v>
      </c>
      <c r="J291" s="28">
        <v>6009776.1</v>
      </c>
      <c r="K291" s="28">
        <v>476082.1</v>
      </c>
      <c r="L291" s="28">
        <v>275946.6</v>
      </c>
      <c r="M291" s="28">
        <v>35364.172</v>
      </c>
      <c r="N291" s="28">
        <f t="shared" si="13"/>
        <v>2582921307.109098</v>
      </c>
      <c r="O291" s="41">
        <f t="shared" si="14"/>
        <v>0.9995334767888522</v>
      </c>
    </row>
    <row r="292" spans="1:15" ht="11.25">
      <c r="A292" s="26">
        <f t="shared" si="12"/>
        <v>291</v>
      </c>
      <c r="B292" s="26" t="s">
        <v>1234</v>
      </c>
      <c r="C292" s="37" t="s">
        <v>1235</v>
      </c>
      <c r="D292" s="26" t="s">
        <v>518</v>
      </c>
      <c r="E292" s="37" t="s">
        <v>517</v>
      </c>
      <c r="F292" s="27">
        <v>0</v>
      </c>
      <c r="G292" s="27">
        <v>0</v>
      </c>
      <c r="H292" s="27">
        <v>0</v>
      </c>
      <c r="I292" s="27">
        <v>1084</v>
      </c>
      <c r="J292" s="28">
        <v>0</v>
      </c>
      <c r="K292" s="28">
        <v>0</v>
      </c>
      <c r="L292" s="28">
        <v>0</v>
      </c>
      <c r="M292" s="28">
        <v>34026.84</v>
      </c>
      <c r="N292" s="28">
        <f t="shared" si="13"/>
        <v>2582955333.949098</v>
      </c>
      <c r="O292" s="41">
        <f t="shared" si="14"/>
        <v>0.9995466444241169</v>
      </c>
    </row>
    <row r="293" spans="1:15" ht="11.25">
      <c r="A293" s="26">
        <f t="shared" si="12"/>
        <v>292</v>
      </c>
      <c r="B293" s="26" t="s">
        <v>1236</v>
      </c>
      <c r="C293" s="37" t="s">
        <v>1237</v>
      </c>
      <c r="D293" s="26" t="s">
        <v>366</v>
      </c>
      <c r="E293" s="37" t="s">
        <v>367</v>
      </c>
      <c r="F293" s="27">
        <v>4549</v>
      </c>
      <c r="G293" s="27">
        <v>10780</v>
      </c>
      <c r="H293" s="27">
        <v>8642</v>
      </c>
      <c r="I293" s="27">
        <v>6849.000000000016</v>
      </c>
      <c r="J293" s="28">
        <v>40394.7</v>
      </c>
      <c r="K293" s="28">
        <v>76168.8</v>
      </c>
      <c r="L293" s="28">
        <v>47197.6</v>
      </c>
      <c r="M293" s="28">
        <v>33863.62</v>
      </c>
      <c r="N293" s="28">
        <f t="shared" si="13"/>
        <v>2582989197.569098</v>
      </c>
      <c r="O293" s="41">
        <f t="shared" si="14"/>
        <v>0.9995597488968478</v>
      </c>
    </row>
    <row r="294" spans="1:15" ht="11.25">
      <c r="A294" s="26">
        <f t="shared" si="12"/>
        <v>293</v>
      </c>
      <c r="B294" s="26" t="s">
        <v>1238</v>
      </c>
      <c r="C294" s="37" t="s">
        <v>1239</v>
      </c>
      <c r="D294" s="26" t="s">
        <v>598</v>
      </c>
      <c r="E294" s="37" t="s">
        <v>599</v>
      </c>
      <c r="F294" s="27">
        <v>0</v>
      </c>
      <c r="G294" s="27">
        <v>0</v>
      </c>
      <c r="H294" s="27">
        <v>0</v>
      </c>
      <c r="I294" s="27">
        <v>39.47619047619047</v>
      </c>
      <c r="J294" s="28">
        <v>0</v>
      </c>
      <c r="K294" s="28">
        <v>0</v>
      </c>
      <c r="L294" s="28">
        <v>0</v>
      </c>
      <c r="M294" s="28">
        <v>33784.0817</v>
      </c>
      <c r="N294" s="28">
        <f t="shared" si="13"/>
        <v>2583022981.650798</v>
      </c>
      <c r="O294" s="41">
        <f t="shared" si="14"/>
        <v>0.999572822590014</v>
      </c>
    </row>
    <row r="295" spans="1:15" ht="33.75">
      <c r="A295" s="26">
        <f t="shared" si="12"/>
        <v>294</v>
      </c>
      <c r="B295" s="26" t="s">
        <v>1240</v>
      </c>
      <c r="C295" s="37" t="s">
        <v>1241</v>
      </c>
      <c r="D295" s="26" t="s">
        <v>503</v>
      </c>
      <c r="E295" s="37" t="s">
        <v>504</v>
      </c>
      <c r="F295" s="27">
        <v>0</v>
      </c>
      <c r="G295" s="27">
        <v>0</v>
      </c>
      <c r="H295" s="27">
        <v>0</v>
      </c>
      <c r="I295" s="27">
        <v>724</v>
      </c>
      <c r="J295" s="28">
        <v>0</v>
      </c>
      <c r="K295" s="28">
        <v>0</v>
      </c>
      <c r="L295" s="28">
        <v>0</v>
      </c>
      <c r="M295" s="28">
        <v>32891.319</v>
      </c>
      <c r="N295" s="28">
        <f t="shared" si="13"/>
        <v>2583055872.9697976</v>
      </c>
      <c r="O295" s="41">
        <f t="shared" si="14"/>
        <v>0.9995855508037407</v>
      </c>
    </row>
    <row r="296" spans="1:15" ht="11.25">
      <c r="A296" s="26">
        <f t="shared" si="12"/>
        <v>295</v>
      </c>
      <c r="B296" s="26" t="s">
        <v>1242</v>
      </c>
      <c r="C296" s="37" t="s">
        <v>1243</v>
      </c>
      <c r="D296" s="26" t="s">
        <v>339</v>
      </c>
      <c r="E296" s="37" t="s">
        <v>340</v>
      </c>
      <c r="F296" s="27">
        <v>1230</v>
      </c>
      <c r="G296" s="27">
        <v>817</v>
      </c>
      <c r="H296" s="27">
        <v>473</v>
      </c>
      <c r="I296" s="27">
        <v>252</v>
      </c>
      <c r="J296" s="28">
        <v>169862</v>
      </c>
      <c r="K296" s="28">
        <v>110400.6</v>
      </c>
      <c r="L296" s="28">
        <v>61380.5</v>
      </c>
      <c r="M296" s="28">
        <v>32805.851</v>
      </c>
      <c r="N296" s="28">
        <f t="shared" si="13"/>
        <v>2583088678.8207974</v>
      </c>
      <c r="O296" s="41">
        <f t="shared" si="14"/>
        <v>0.9995982459432398</v>
      </c>
    </row>
    <row r="297" spans="1:15" ht="11.25">
      <c r="A297" s="26">
        <f t="shared" si="12"/>
        <v>296</v>
      </c>
      <c r="B297" s="26" t="s">
        <v>1244</v>
      </c>
      <c r="C297" s="37" t="s">
        <v>1245</v>
      </c>
      <c r="D297" s="26" t="s">
        <v>457</v>
      </c>
      <c r="E297" s="37" t="s">
        <v>458</v>
      </c>
      <c r="F297" s="27">
        <v>0</v>
      </c>
      <c r="G297" s="27">
        <v>13</v>
      </c>
      <c r="H297" s="27">
        <v>39</v>
      </c>
      <c r="I297" s="27">
        <v>67</v>
      </c>
      <c r="J297" s="28">
        <v>0</v>
      </c>
      <c r="K297" s="28">
        <v>6144.9</v>
      </c>
      <c r="L297" s="28">
        <v>18849.8</v>
      </c>
      <c r="M297" s="28">
        <v>31772.865</v>
      </c>
      <c r="N297" s="28">
        <f t="shared" si="13"/>
        <v>2583120451.685797</v>
      </c>
      <c r="O297" s="41">
        <f t="shared" si="14"/>
        <v>0.9996105413399804</v>
      </c>
    </row>
    <row r="298" spans="1:15" ht="11.25">
      <c r="A298" s="26">
        <f t="shared" si="12"/>
        <v>297</v>
      </c>
      <c r="B298" s="26" t="s">
        <v>1246</v>
      </c>
      <c r="C298" s="37" t="s">
        <v>1247</v>
      </c>
      <c r="D298" s="26" t="s">
        <v>595</v>
      </c>
      <c r="E298" s="37" t="s">
        <v>596</v>
      </c>
      <c r="F298" s="27">
        <v>86</v>
      </c>
      <c r="G298" s="27">
        <v>28</v>
      </c>
      <c r="H298" s="27">
        <v>16</v>
      </c>
      <c r="I298" s="27">
        <v>23</v>
      </c>
      <c r="J298" s="28">
        <v>115462.9</v>
      </c>
      <c r="K298" s="28">
        <v>38161.7</v>
      </c>
      <c r="L298" s="28">
        <v>21790.8</v>
      </c>
      <c r="M298" s="28">
        <v>31343.698</v>
      </c>
      <c r="N298" s="28">
        <f t="shared" si="13"/>
        <v>2583151795.383797</v>
      </c>
      <c r="O298" s="41">
        <f t="shared" si="14"/>
        <v>0.9996226706585745</v>
      </c>
    </row>
    <row r="299" spans="1:15" ht="11.25">
      <c r="A299" s="26">
        <f t="shared" si="12"/>
        <v>298</v>
      </c>
      <c r="B299" s="26" t="s">
        <v>1248</v>
      </c>
      <c r="C299" s="37" t="s">
        <v>1249</v>
      </c>
      <c r="D299" s="26" t="s">
        <v>420</v>
      </c>
      <c r="E299" s="37" t="s">
        <v>419</v>
      </c>
      <c r="F299" s="27">
        <v>0</v>
      </c>
      <c r="G299" s="27">
        <v>89</v>
      </c>
      <c r="H299" s="27">
        <v>6274.1</v>
      </c>
      <c r="I299" s="27">
        <v>1721.85</v>
      </c>
      <c r="J299" s="28">
        <v>0</v>
      </c>
      <c r="K299" s="28">
        <v>10545.6</v>
      </c>
      <c r="L299" s="28">
        <v>295743.1</v>
      </c>
      <c r="M299" s="28">
        <v>30855.893</v>
      </c>
      <c r="N299" s="28">
        <f t="shared" si="13"/>
        <v>2583182651.2767973</v>
      </c>
      <c r="O299" s="41">
        <f t="shared" si="14"/>
        <v>0.9996346112074116</v>
      </c>
    </row>
    <row r="300" spans="1:15" ht="33.75">
      <c r="A300" s="26">
        <f t="shared" si="12"/>
        <v>299</v>
      </c>
      <c r="B300" s="26" t="s">
        <v>1250</v>
      </c>
      <c r="C300" s="37" t="s">
        <v>1251</v>
      </c>
      <c r="D300" s="26" t="s">
        <v>321</v>
      </c>
      <c r="E300" s="37" t="s">
        <v>322</v>
      </c>
      <c r="F300" s="27">
        <v>1940</v>
      </c>
      <c r="G300" s="27">
        <v>1672</v>
      </c>
      <c r="H300" s="27">
        <v>1283</v>
      </c>
      <c r="I300" s="27">
        <v>271</v>
      </c>
      <c r="J300" s="28">
        <v>228306.7</v>
      </c>
      <c r="K300" s="28">
        <v>202586.2</v>
      </c>
      <c r="L300" s="28">
        <v>137892.7</v>
      </c>
      <c r="M300" s="28">
        <v>30799.565</v>
      </c>
      <c r="N300" s="28">
        <f t="shared" si="13"/>
        <v>2583213450.8417974</v>
      </c>
      <c r="O300" s="41">
        <f t="shared" si="14"/>
        <v>0.9996465299585572</v>
      </c>
    </row>
    <row r="301" spans="1:15" ht="11.25">
      <c r="A301" s="26">
        <f t="shared" si="12"/>
        <v>300</v>
      </c>
      <c r="B301" s="26" t="s">
        <v>1252</v>
      </c>
      <c r="C301" s="37" t="s">
        <v>1253</v>
      </c>
      <c r="D301" s="26" t="s">
        <v>366</v>
      </c>
      <c r="E301" s="37" t="s">
        <v>367</v>
      </c>
      <c r="F301" s="27">
        <v>1254</v>
      </c>
      <c r="G301" s="27">
        <v>585</v>
      </c>
      <c r="H301" s="27">
        <v>47</v>
      </c>
      <c r="I301" s="27">
        <v>472.3</v>
      </c>
      <c r="J301" s="28">
        <v>90167.1</v>
      </c>
      <c r="K301" s="28">
        <v>38683.8</v>
      </c>
      <c r="L301" s="28">
        <v>3269.4</v>
      </c>
      <c r="M301" s="28">
        <v>30266.91</v>
      </c>
      <c r="N301" s="28">
        <f t="shared" si="13"/>
        <v>2583243717.751797</v>
      </c>
      <c r="O301" s="41">
        <f t="shared" si="14"/>
        <v>0.9996582425839865</v>
      </c>
    </row>
    <row r="302" spans="1:15" ht="11.25">
      <c r="A302" s="26">
        <f t="shared" si="12"/>
        <v>301</v>
      </c>
      <c r="B302" s="26" t="s">
        <v>1254</v>
      </c>
      <c r="C302" s="37" t="s">
        <v>1255</v>
      </c>
      <c r="D302" s="26" t="s">
        <v>462</v>
      </c>
      <c r="E302" s="37" t="s">
        <v>463</v>
      </c>
      <c r="F302" s="27">
        <v>302</v>
      </c>
      <c r="G302" s="27">
        <v>136</v>
      </c>
      <c r="H302" s="27">
        <v>49</v>
      </c>
      <c r="I302" s="27">
        <v>83</v>
      </c>
      <c r="J302" s="28">
        <v>120447.9</v>
      </c>
      <c r="K302" s="28">
        <v>54854.7</v>
      </c>
      <c r="L302" s="28">
        <v>19325.1</v>
      </c>
      <c r="M302" s="28">
        <v>30246.256</v>
      </c>
      <c r="N302" s="28">
        <f t="shared" si="13"/>
        <v>2583273964.0077972</v>
      </c>
      <c r="O302" s="41">
        <f t="shared" si="14"/>
        <v>0.9996699472167744</v>
      </c>
    </row>
    <row r="303" spans="1:15" ht="11.25">
      <c r="A303" s="26">
        <f t="shared" si="12"/>
        <v>302</v>
      </c>
      <c r="B303" s="26" t="s">
        <v>1256</v>
      </c>
      <c r="C303" s="37" t="s">
        <v>1257</v>
      </c>
      <c r="D303" s="26" t="s">
        <v>339</v>
      </c>
      <c r="E303" s="37" t="s">
        <v>340</v>
      </c>
      <c r="F303" s="27">
        <v>0</v>
      </c>
      <c r="G303" s="27">
        <v>294</v>
      </c>
      <c r="H303" s="27">
        <v>1038</v>
      </c>
      <c r="I303" s="27">
        <v>2174</v>
      </c>
      <c r="J303" s="28">
        <v>0</v>
      </c>
      <c r="K303" s="28">
        <v>4125.4</v>
      </c>
      <c r="L303" s="28">
        <v>13913.3</v>
      </c>
      <c r="M303" s="28">
        <v>28568.372</v>
      </c>
      <c r="N303" s="28">
        <f t="shared" si="13"/>
        <v>2583302532.3797975</v>
      </c>
      <c r="O303" s="41">
        <f t="shared" si="14"/>
        <v>0.9996810025455267</v>
      </c>
    </row>
    <row r="304" spans="1:15" ht="11.25">
      <c r="A304" s="26">
        <f t="shared" si="12"/>
        <v>303</v>
      </c>
      <c r="B304" s="26" t="s">
        <v>1258</v>
      </c>
      <c r="C304" s="37" t="s">
        <v>1259</v>
      </c>
      <c r="D304" s="26" t="s">
        <v>420</v>
      </c>
      <c r="E304" s="37" t="s">
        <v>419</v>
      </c>
      <c r="F304" s="27">
        <v>0</v>
      </c>
      <c r="G304" s="27">
        <v>0</v>
      </c>
      <c r="H304" s="27">
        <v>653.6</v>
      </c>
      <c r="I304" s="27">
        <v>428.7409999999999</v>
      </c>
      <c r="J304" s="28">
        <v>0</v>
      </c>
      <c r="K304" s="28">
        <v>0</v>
      </c>
      <c r="L304" s="28">
        <v>90051.3</v>
      </c>
      <c r="M304" s="28">
        <v>28283.151</v>
      </c>
      <c r="N304" s="28">
        <f t="shared" si="13"/>
        <v>2583330815.5307975</v>
      </c>
      <c r="O304" s="41">
        <f t="shared" si="14"/>
        <v>0.999691947500054</v>
      </c>
    </row>
    <row r="305" spans="1:15" ht="22.5">
      <c r="A305" s="26">
        <f t="shared" si="12"/>
        <v>304</v>
      </c>
      <c r="B305" s="26" t="s">
        <v>1260</v>
      </c>
      <c r="C305" s="37" t="s">
        <v>1261</v>
      </c>
      <c r="D305" s="26" t="s">
        <v>366</v>
      </c>
      <c r="E305" s="37" t="s">
        <v>367</v>
      </c>
      <c r="F305" s="27">
        <v>0</v>
      </c>
      <c r="G305" s="27">
        <v>0</v>
      </c>
      <c r="H305" s="27">
        <v>0</v>
      </c>
      <c r="I305" s="27">
        <v>293</v>
      </c>
      <c r="J305" s="28">
        <v>0</v>
      </c>
      <c r="K305" s="28">
        <v>0</v>
      </c>
      <c r="L305" s="28">
        <v>0</v>
      </c>
      <c r="M305" s="28">
        <v>28259.756</v>
      </c>
      <c r="N305" s="28">
        <f t="shared" si="13"/>
        <v>2583359075.2867975</v>
      </c>
      <c r="O305" s="41">
        <f t="shared" si="14"/>
        <v>0.999702883401233</v>
      </c>
    </row>
    <row r="306" spans="1:15" ht="11.25">
      <c r="A306" s="26">
        <f t="shared" si="12"/>
        <v>305</v>
      </c>
      <c r="B306" s="26" t="s">
        <v>1262</v>
      </c>
      <c r="C306" s="37" t="s">
        <v>1263</v>
      </c>
      <c r="D306" s="26" t="s">
        <v>449</v>
      </c>
      <c r="E306" s="37" t="s">
        <v>448</v>
      </c>
      <c r="F306" s="27">
        <v>176.4</v>
      </c>
      <c r="G306" s="27">
        <v>270</v>
      </c>
      <c r="H306" s="27">
        <v>408</v>
      </c>
      <c r="I306" s="27">
        <v>372</v>
      </c>
      <c r="J306" s="28">
        <v>14418.7</v>
      </c>
      <c r="K306" s="28">
        <v>19152.7</v>
      </c>
      <c r="L306" s="28">
        <v>29302.8</v>
      </c>
      <c r="M306" s="28">
        <v>26797.884</v>
      </c>
      <c r="N306" s="28">
        <f t="shared" si="13"/>
        <v>2583385873.1707973</v>
      </c>
      <c r="O306" s="41">
        <f t="shared" si="14"/>
        <v>0.9997132535902478</v>
      </c>
    </row>
    <row r="307" spans="1:15" ht="33.75">
      <c r="A307" s="26">
        <f t="shared" si="12"/>
        <v>306</v>
      </c>
      <c r="B307" s="26" t="s">
        <v>1264</v>
      </c>
      <c r="C307" s="37" t="s">
        <v>1265</v>
      </c>
      <c r="D307" s="26" t="s">
        <v>321</v>
      </c>
      <c r="E307" s="37" t="s">
        <v>322</v>
      </c>
      <c r="F307" s="27">
        <v>395</v>
      </c>
      <c r="G307" s="27">
        <v>508</v>
      </c>
      <c r="H307" s="27">
        <v>399</v>
      </c>
      <c r="I307" s="27">
        <v>220</v>
      </c>
      <c r="J307" s="28">
        <v>45099.6</v>
      </c>
      <c r="K307" s="28">
        <v>57984.8</v>
      </c>
      <c r="L307" s="28">
        <v>45513.1</v>
      </c>
      <c r="M307" s="28">
        <v>26101.566</v>
      </c>
      <c r="N307" s="28">
        <f t="shared" si="13"/>
        <v>2583411974.7367973</v>
      </c>
      <c r="O307" s="41">
        <f t="shared" si="14"/>
        <v>0.9997233543195816</v>
      </c>
    </row>
    <row r="308" spans="1:15" ht="33.75">
      <c r="A308" s="26">
        <f t="shared" si="12"/>
        <v>307</v>
      </c>
      <c r="B308" s="26" t="s">
        <v>1266</v>
      </c>
      <c r="C308" s="37" t="s">
        <v>1267</v>
      </c>
      <c r="D308" s="26" t="s">
        <v>500</v>
      </c>
      <c r="E308" s="37" t="s">
        <v>501</v>
      </c>
      <c r="F308" s="27">
        <v>0</v>
      </c>
      <c r="G308" s="27">
        <v>7.5</v>
      </c>
      <c r="H308" s="27">
        <v>50.4</v>
      </c>
      <c r="I308" s="27">
        <v>28.749</v>
      </c>
      <c r="J308" s="28">
        <v>0</v>
      </c>
      <c r="K308" s="28">
        <v>6239.4</v>
      </c>
      <c r="L308" s="28">
        <v>43698.3</v>
      </c>
      <c r="M308" s="28">
        <v>24944.601</v>
      </c>
      <c r="N308" s="28">
        <f t="shared" si="13"/>
        <v>2583436919.337797</v>
      </c>
      <c r="O308" s="41">
        <f t="shared" si="14"/>
        <v>0.9997330073290231</v>
      </c>
    </row>
    <row r="309" spans="1:15" ht="11.25">
      <c r="A309" s="26">
        <f t="shared" si="12"/>
        <v>308</v>
      </c>
      <c r="B309" s="26" t="s">
        <v>1268</v>
      </c>
      <c r="C309" s="37" t="s">
        <v>1269</v>
      </c>
      <c r="D309" s="26" t="s">
        <v>339</v>
      </c>
      <c r="E309" s="37" t="s">
        <v>340</v>
      </c>
      <c r="F309" s="27">
        <v>1654</v>
      </c>
      <c r="G309" s="27">
        <v>1020</v>
      </c>
      <c r="H309" s="27">
        <v>751</v>
      </c>
      <c r="I309" s="27">
        <v>473</v>
      </c>
      <c r="J309" s="28">
        <v>93707.8</v>
      </c>
      <c r="K309" s="28">
        <v>56597.3</v>
      </c>
      <c r="L309" s="28">
        <v>41950.1</v>
      </c>
      <c r="M309" s="28">
        <v>24853.606</v>
      </c>
      <c r="N309" s="28">
        <f t="shared" si="13"/>
        <v>2583461772.943797</v>
      </c>
      <c r="O309" s="41">
        <f t="shared" si="14"/>
        <v>0.9997426251254103</v>
      </c>
    </row>
    <row r="310" spans="1:15" ht="11.25">
      <c r="A310" s="26">
        <f t="shared" si="12"/>
        <v>309</v>
      </c>
      <c r="B310" s="26" t="s">
        <v>1270</v>
      </c>
      <c r="C310" s="37" t="s">
        <v>1271</v>
      </c>
      <c r="D310" s="26" t="s">
        <v>457</v>
      </c>
      <c r="E310" s="37" t="s">
        <v>458</v>
      </c>
      <c r="F310" s="27">
        <v>121</v>
      </c>
      <c r="G310" s="27">
        <v>327</v>
      </c>
      <c r="H310" s="27">
        <v>48</v>
      </c>
      <c r="I310" s="27">
        <v>52</v>
      </c>
      <c r="J310" s="28">
        <v>56366.4</v>
      </c>
      <c r="K310" s="28">
        <v>157769.8</v>
      </c>
      <c r="L310" s="28">
        <v>22987.5</v>
      </c>
      <c r="M310" s="28">
        <v>24387.24</v>
      </c>
      <c r="N310" s="28">
        <f t="shared" si="13"/>
        <v>2583486160.183797</v>
      </c>
      <c r="O310" s="41">
        <f t="shared" si="14"/>
        <v>0.9997520624484597</v>
      </c>
    </row>
    <row r="311" spans="1:15" ht="11.25">
      <c r="A311" s="26">
        <f t="shared" si="12"/>
        <v>310</v>
      </c>
      <c r="B311" s="26" t="s">
        <v>1272</v>
      </c>
      <c r="C311" s="37" t="s">
        <v>1273</v>
      </c>
      <c r="D311" s="26" t="s">
        <v>339</v>
      </c>
      <c r="E311" s="37" t="s">
        <v>340</v>
      </c>
      <c r="F311" s="27">
        <v>791</v>
      </c>
      <c r="G311" s="27">
        <v>731</v>
      </c>
      <c r="H311" s="27">
        <v>542</v>
      </c>
      <c r="I311" s="27">
        <v>304</v>
      </c>
      <c r="J311" s="28">
        <v>66519</v>
      </c>
      <c r="K311" s="28">
        <v>60276.8</v>
      </c>
      <c r="L311" s="28">
        <v>44773.3</v>
      </c>
      <c r="M311" s="28">
        <v>24061.439</v>
      </c>
      <c r="N311" s="28">
        <f t="shared" si="13"/>
        <v>2583510221.622797</v>
      </c>
      <c r="O311" s="41">
        <f t="shared" si="14"/>
        <v>0.9997613736937206</v>
      </c>
    </row>
    <row r="312" spans="1:15" ht="11.25">
      <c r="A312" s="26">
        <f t="shared" si="12"/>
        <v>311</v>
      </c>
      <c r="B312" s="26" t="s">
        <v>1274</v>
      </c>
      <c r="C312" s="37" t="s">
        <v>1275</v>
      </c>
      <c r="D312" s="26" t="s">
        <v>568</v>
      </c>
      <c r="E312" s="37" t="s">
        <v>569</v>
      </c>
      <c r="F312" s="27">
        <v>1419</v>
      </c>
      <c r="G312" s="27">
        <v>301</v>
      </c>
      <c r="H312" s="27">
        <v>258</v>
      </c>
      <c r="I312" s="27">
        <v>1292</v>
      </c>
      <c r="J312" s="28">
        <v>27638</v>
      </c>
      <c r="K312" s="28">
        <v>5302.9</v>
      </c>
      <c r="L312" s="28">
        <v>4792.2</v>
      </c>
      <c r="M312" s="28">
        <v>22960.937</v>
      </c>
      <c r="N312" s="28">
        <f t="shared" si="13"/>
        <v>2583533182.559797</v>
      </c>
      <c r="O312" s="41">
        <f t="shared" si="14"/>
        <v>0.999770259069023</v>
      </c>
    </row>
    <row r="313" spans="1:15" ht="11.25">
      <c r="A313" s="26">
        <f t="shared" si="12"/>
        <v>312</v>
      </c>
      <c r="B313" s="26" t="s">
        <v>1276</v>
      </c>
      <c r="C313" s="37" t="s">
        <v>1277</v>
      </c>
      <c r="D313" s="26" t="s">
        <v>366</v>
      </c>
      <c r="E313" s="37" t="s">
        <v>367</v>
      </c>
      <c r="F313" s="27">
        <v>885</v>
      </c>
      <c r="G313" s="27">
        <v>2384</v>
      </c>
      <c r="H313" s="27">
        <v>1128</v>
      </c>
      <c r="I313" s="27">
        <v>1086</v>
      </c>
      <c r="J313" s="28">
        <v>29787.4</v>
      </c>
      <c r="K313" s="28">
        <v>68943</v>
      </c>
      <c r="L313" s="28">
        <v>27012.6</v>
      </c>
      <c r="M313" s="28">
        <v>22459.465</v>
      </c>
      <c r="N313" s="28">
        <f t="shared" si="13"/>
        <v>2583555642.024797</v>
      </c>
      <c r="O313" s="41">
        <f t="shared" si="14"/>
        <v>0.9997789503857412</v>
      </c>
    </row>
    <row r="314" spans="1:15" ht="33.75">
      <c r="A314" s="26">
        <f t="shared" si="12"/>
        <v>313</v>
      </c>
      <c r="B314" s="26" t="s">
        <v>1278</v>
      </c>
      <c r="C314" s="37" t="s">
        <v>1279</v>
      </c>
      <c r="D314" s="26" t="s">
        <v>321</v>
      </c>
      <c r="E314" s="37" t="s">
        <v>322</v>
      </c>
      <c r="F314" s="27">
        <v>580.1</v>
      </c>
      <c r="G314" s="27">
        <v>555.6</v>
      </c>
      <c r="H314" s="27">
        <v>8</v>
      </c>
      <c r="I314" s="27">
        <v>247</v>
      </c>
      <c r="J314" s="28">
        <v>65881.3</v>
      </c>
      <c r="K314" s="28">
        <v>59835.5</v>
      </c>
      <c r="L314" s="28">
        <v>775.6</v>
      </c>
      <c r="M314" s="28">
        <v>21754.079</v>
      </c>
      <c r="N314" s="28">
        <f t="shared" si="13"/>
        <v>2583577396.103797</v>
      </c>
      <c r="O314" s="41">
        <f t="shared" si="14"/>
        <v>0.9997873687336627</v>
      </c>
    </row>
    <row r="315" spans="1:15" ht="11.25">
      <c r="A315" s="26">
        <f t="shared" si="12"/>
        <v>314</v>
      </c>
      <c r="B315" s="26" t="s">
        <v>1280</v>
      </c>
      <c r="C315" s="37" t="s">
        <v>1281</v>
      </c>
      <c r="D315" s="26" t="s">
        <v>462</v>
      </c>
      <c r="E315" s="37" t="s">
        <v>463</v>
      </c>
      <c r="F315" s="27">
        <v>2</v>
      </c>
      <c r="G315" s="27">
        <v>55</v>
      </c>
      <c r="H315" s="27">
        <v>67</v>
      </c>
      <c r="I315" s="27">
        <v>56</v>
      </c>
      <c r="J315" s="28">
        <v>765.8</v>
      </c>
      <c r="K315" s="28">
        <v>20909</v>
      </c>
      <c r="L315" s="28">
        <v>25310.6</v>
      </c>
      <c r="M315" s="28">
        <v>20848.82</v>
      </c>
      <c r="N315" s="28">
        <f t="shared" si="13"/>
        <v>2583598244.923797</v>
      </c>
      <c r="O315" s="41">
        <f t="shared" si="14"/>
        <v>0.9997954367663529</v>
      </c>
    </row>
    <row r="316" spans="1:15" ht="11.25">
      <c r="A316" s="26">
        <f t="shared" si="12"/>
        <v>315</v>
      </c>
      <c r="B316" s="26" t="s">
        <v>1282</v>
      </c>
      <c r="C316" s="37" t="s">
        <v>1283</v>
      </c>
      <c r="D316" s="26" t="s">
        <v>437</v>
      </c>
      <c r="E316" s="37" t="s">
        <v>438</v>
      </c>
      <c r="F316" s="27">
        <v>9</v>
      </c>
      <c r="G316" s="27">
        <v>17</v>
      </c>
      <c r="H316" s="27">
        <v>3</v>
      </c>
      <c r="I316" s="27">
        <v>106</v>
      </c>
      <c r="J316" s="28">
        <v>1791.9</v>
      </c>
      <c r="K316" s="28">
        <v>3388.2</v>
      </c>
      <c r="L316" s="28">
        <v>597.3</v>
      </c>
      <c r="M316" s="28">
        <v>20397.69</v>
      </c>
      <c r="N316" s="28">
        <f t="shared" si="13"/>
        <v>2583618642.613797</v>
      </c>
      <c r="O316" s="41">
        <f t="shared" si="14"/>
        <v>0.9998033302217004</v>
      </c>
    </row>
    <row r="317" spans="1:15" ht="33.75">
      <c r="A317" s="26">
        <f t="shared" si="12"/>
        <v>316</v>
      </c>
      <c r="B317" s="26" t="s">
        <v>1284</v>
      </c>
      <c r="C317" s="37" t="s">
        <v>1285</v>
      </c>
      <c r="D317" s="26" t="s">
        <v>503</v>
      </c>
      <c r="E317" s="37" t="s">
        <v>504</v>
      </c>
      <c r="F317" s="27">
        <v>2031</v>
      </c>
      <c r="G317" s="27">
        <v>1602.9</v>
      </c>
      <c r="H317" s="27">
        <v>1916</v>
      </c>
      <c r="I317" s="27">
        <v>295.00000000000193</v>
      </c>
      <c r="J317" s="28">
        <v>144060.2</v>
      </c>
      <c r="K317" s="28">
        <v>114013.4</v>
      </c>
      <c r="L317" s="28">
        <v>135367.7</v>
      </c>
      <c r="M317" s="28">
        <v>20092.669</v>
      </c>
      <c r="N317" s="28">
        <f t="shared" si="13"/>
        <v>2583638735.2827973</v>
      </c>
      <c r="O317" s="41">
        <f t="shared" si="14"/>
        <v>0.9998111056406606</v>
      </c>
    </row>
    <row r="318" spans="1:15" ht="33.75">
      <c r="A318" s="26">
        <f t="shared" si="12"/>
        <v>317</v>
      </c>
      <c r="B318" s="26" t="s">
        <v>1286</v>
      </c>
      <c r="C318" s="37" t="s">
        <v>1287</v>
      </c>
      <c r="D318" s="26" t="s">
        <v>503</v>
      </c>
      <c r="E318" s="37" t="s">
        <v>504</v>
      </c>
      <c r="F318" s="27">
        <v>265</v>
      </c>
      <c r="G318" s="27">
        <v>382</v>
      </c>
      <c r="H318" s="27">
        <v>706</v>
      </c>
      <c r="I318" s="27">
        <v>144</v>
      </c>
      <c r="J318" s="28">
        <v>40333</v>
      </c>
      <c r="K318" s="28">
        <v>55137.7</v>
      </c>
      <c r="L318" s="28">
        <v>97849.1</v>
      </c>
      <c r="M318" s="28">
        <v>20039.26</v>
      </c>
      <c r="N318" s="28">
        <f t="shared" si="13"/>
        <v>2583658774.5427976</v>
      </c>
      <c r="O318" s="41">
        <f t="shared" si="14"/>
        <v>0.9998188603915177</v>
      </c>
    </row>
    <row r="319" spans="1:15" ht="11.25">
      <c r="A319" s="26">
        <f t="shared" si="12"/>
        <v>318</v>
      </c>
      <c r="B319" s="26" t="s">
        <v>1288</v>
      </c>
      <c r="C319" s="37" t="s">
        <v>1289</v>
      </c>
      <c r="D319" s="26" t="s">
        <v>506</v>
      </c>
      <c r="E319" s="37" t="s">
        <v>507</v>
      </c>
      <c r="F319" s="27">
        <v>0</v>
      </c>
      <c r="G319" s="27">
        <v>0</v>
      </c>
      <c r="H319" s="27">
        <v>0</v>
      </c>
      <c r="I319" s="27">
        <v>164.71428571428572</v>
      </c>
      <c r="J319" s="28">
        <v>0</v>
      </c>
      <c r="K319" s="28">
        <v>0</v>
      </c>
      <c r="L319" s="28">
        <v>0</v>
      </c>
      <c r="M319" s="28">
        <v>19962.8261</v>
      </c>
      <c r="N319" s="28">
        <f t="shared" si="13"/>
        <v>2583678737.3688974</v>
      </c>
      <c r="O319" s="41">
        <f t="shared" si="14"/>
        <v>0.9998265855641443</v>
      </c>
    </row>
    <row r="320" spans="1:15" ht="11.25">
      <c r="A320" s="26">
        <f t="shared" si="12"/>
        <v>319</v>
      </c>
      <c r="B320" s="26" t="s">
        <v>1290</v>
      </c>
      <c r="C320" s="37" t="s">
        <v>1291</v>
      </c>
      <c r="D320" s="26" t="s">
        <v>375</v>
      </c>
      <c r="E320" s="37" t="s">
        <v>376</v>
      </c>
      <c r="F320" s="27">
        <v>0</v>
      </c>
      <c r="G320" s="27">
        <v>1</v>
      </c>
      <c r="H320" s="27">
        <v>7</v>
      </c>
      <c r="I320" s="27">
        <v>105</v>
      </c>
      <c r="J320" s="28">
        <v>0</v>
      </c>
      <c r="K320" s="28">
        <v>222.1</v>
      </c>
      <c r="L320" s="28">
        <v>1370.7</v>
      </c>
      <c r="M320" s="28">
        <v>19376.097</v>
      </c>
      <c r="N320" s="28">
        <f t="shared" si="13"/>
        <v>2583698113.4658976</v>
      </c>
      <c r="O320" s="41">
        <f t="shared" si="14"/>
        <v>0.9998340836855728</v>
      </c>
    </row>
    <row r="321" spans="1:15" ht="11.25">
      <c r="A321" s="26">
        <f t="shared" si="12"/>
        <v>320</v>
      </c>
      <c r="B321" s="26" t="s">
        <v>1292</v>
      </c>
      <c r="C321" s="37" t="s">
        <v>1293</v>
      </c>
      <c r="D321" s="26" t="s">
        <v>601</v>
      </c>
      <c r="E321" s="37" t="s">
        <v>602</v>
      </c>
      <c r="F321" s="27">
        <v>1907</v>
      </c>
      <c r="G321" s="27">
        <v>1687</v>
      </c>
      <c r="H321" s="27">
        <v>1368</v>
      </c>
      <c r="I321" s="27">
        <v>30</v>
      </c>
      <c r="J321" s="28">
        <v>1839551.3</v>
      </c>
      <c r="K321" s="28">
        <v>1639939.5</v>
      </c>
      <c r="L321" s="28">
        <v>1332835.4</v>
      </c>
      <c r="M321" s="28">
        <v>18421.25</v>
      </c>
      <c r="N321" s="28">
        <f t="shared" si="13"/>
        <v>2583716534.7158976</v>
      </c>
      <c r="O321" s="41">
        <f t="shared" si="14"/>
        <v>0.9998412123023095</v>
      </c>
    </row>
    <row r="322" spans="1:15" ht="11.25">
      <c r="A322" s="26">
        <f t="shared" si="12"/>
        <v>321</v>
      </c>
      <c r="B322" s="26" t="s">
        <v>1294</v>
      </c>
      <c r="C322" s="37" t="s">
        <v>1295</v>
      </c>
      <c r="D322" s="26" t="s">
        <v>366</v>
      </c>
      <c r="E322" s="37" t="s">
        <v>367</v>
      </c>
      <c r="F322" s="27">
        <v>0</v>
      </c>
      <c r="G322" s="27">
        <v>12</v>
      </c>
      <c r="H322" s="27">
        <v>245.2</v>
      </c>
      <c r="I322" s="27">
        <v>314.99999999999864</v>
      </c>
      <c r="J322" s="28">
        <v>0</v>
      </c>
      <c r="K322" s="28">
        <v>1960.3</v>
      </c>
      <c r="L322" s="28">
        <v>21738.4</v>
      </c>
      <c r="M322" s="28">
        <v>17792.169</v>
      </c>
      <c r="N322" s="28">
        <f t="shared" si="13"/>
        <v>2583734326.8848977</v>
      </c>
      <c r="O322" s="41">
        <f t="shared" si="14"/>
        <v>0.9998480974785986</v>
      </c>
    </row>
    <row r="323" spans="1:15" ht="11.25">
      <c r="A323" s="26">
        <f t="shared" si="12"/>
        <v>322</v>
      </c>
      <c r="B323" s="26" t="s">
        <v>1296</v>
      </c>
      <c r="C323" s="37" t="s">
        <v>1297</v>
      </c>
      <c r="D323" s="26" t="s">
        <v>354</v>
      </c>
      <c r="E323" s="37" t="s">
        <v>355</v>
      </c>
      <c r="F323" s="27">
        <v>730</v>
      </c>
      <c r="G323" s="27">
        <v>40</v>
      </c>
      <c r="H323" s="27">
        <v>10</v>
      </c>
      <c r="I323" s="27">
        <v>24</v>
      </c>
      <c r="J323" s="28">
        <v>569906.9</v>
      </c>
      <c r="K323" s="28">
        <v>29583.6</v>
      </c>
      <c r="L323" s="28">
        <v>7148.4</v>
      </c>
      <c r="M323" s="28">
        <v>17682.066</v>
      </c>
      <c r="N323" s="28">
        <f t="shared" si="13"/>
        <v>2583752008.9508977</v>
      </c>
      <c r="O323" s="41">
        <f t="shared" si="14"/>
        <v>0.9998549400474593</v>
      </c>
    </row>
    <row r="324" spans="1:15" ht="11.25">
      <c r="A324" s="26">
        <f aca="true" t="shared" si="15" ref="A324:A387">A323+1</f>
        <v>323</v>
      </c>
      <c r="B324" s="26" t="s">
        <v>1298</v>
      </c>
      <c r="C324" s="37" t="s">
        <v>1299</v>
      </c>
      <c r="D324" s="26" t="s">
        <v>375</v>
      </c>
      <c r="E324" s="37" t="s">
        <v>376</v>
      </c>
      <c r="F324" s="27">
        <v>155</v>
      </c>
      <c r="G324" s="27">
        <v>83</v>
      </c>
      <c r="H324" s="27">
        <v>23</v>
      </c>
      <c r="I324" s="27">
        <v>112</v>
      </c>
      <c r="J324" s="28">
        <v>28237.7</v>
      </c>
      <c r="K324" s="28">
        <v>13766.9</v>
      </c>
      <c r="L324" s="28">
        <v>3739.9</v>
      </c>
      <c r="M324" s="28">
        <v>17625.8</v>
      </c>
      <c r="N324" s="28">
        <f aca="true" t="shared" si="16" ref="N324:N387">M324+N323</f>
        <v>2583769634.750898</v>
      </c>
      <c r="O324" s="41">
        <f aca="true" t="shared" si="17" ref="O324:O387">N324/M$637</f>
        <v>0.9998617608426213</v>
      </c>
    </row>
    <row r="325" spans="1:15" ht="11.25">
      <c r="A325" s="26">
        <f t="shared" si="15"/>
        <v>324</v>
      </c>
      <c r="B325" s="26" t="s">
        <v>1300</v>
      </c>
      <c r="C325" s="37" t="s">
        <v>1301</v>
      </c>
      <c r="D325" s="26" t="s">
        <v>375</v>
      </c>
      <c r="E325" s="37" t="s">
        <v>376</v>
      </c>
      <c r="F325" s="27">
        <v>270</v>
      </c>
      <c r="G325" s="27">
        <v>212</v>
      </c>
      <c r="H325" s="27">
        <v>45</v>
      </c>
      <c r="I325" s="27">
        <v>44</v>
      </c>
      <c r="J325" s="28">
        <v>105586.7</v>
      </c>
      <c r="K325" s="28">
        <v>82722.3</v>
      </c>
      <c r="L325" s="28">
        <v>14291.4</v>
      </c>
      <c r="M325" s="28">
        <v>16641.65</v>
      </c>
      <c r="N325" s="28">
        <f t="shared" si="16"/>
        <v>2583786276.400898</v>
      </c>
      <c r="O325" s="41">
        <f t="shared" si="17"/>
        <v>0.9998682007934778</v>
      </c>
    </row>
    <row r="326" spans="1:15" ht="11.25">
      <c r="A326" s="26">
        <f t="shared" si="15"/>
        <v>325</v>
      </c>
      <c r="B326" s="26" t="s">
        <v>1302</v>
      </c>
      <c r="C326" s="37" t="s">
        <v>1303</v>
      </c>
      <c r="D326" s="26" t="s">
        <v>604</v>
      </c>
      <c r="E326" s="37" t="s">
        <v>605</v>
      </c>
      <c r="F326" s="27">
        <v>30</v>
      </c>
      <c r="G326" s="27">
        <v>275</v>
      </c>
      <c r="H326" s="27">
        <v>9</v>
      </c>
      <c r="I326" s="27">
        <v>181</v>
      </c>
      <c r="J326" s="28">
        <v>2664.7</v>
      </c>
      <c r="K326" s="28">
        <v>24418.6</v>
      </c>
      <c r="L326" s="28">
        <v>794</v>
      </c>
      <c r="M326" s="28">
        <v>16077.796</v>
      </c>
      <c r="N326" s="28">
        <f t="shared" si="16"/>
        <v>2583802354.196898</v>
      </c>
      <c r="O326" s="41">
        <f t="shared" si="17"/>
        <v>0.9998744225452946</v>
      </c>
    </row>
    <row r="327" spans="1:15" ht="11.25">
      <c r="A327" s="26">
        <f t="shared" si="15"/>
        <v>326</v>
      </c>
      <c r="B327" s="26" t="s">
        <v>1304</v>
      </c>
      <c r="C327" s="37" t="s">
        <v>1305</v>
      </c>
      <c r="D327" s="26" t="s">
        <v>437</v>
      </c>
      <c r="E327" s="37" t="s">
        <v>438</v>
      </c>
      <c r="F327" s="27">
        <v>442</v>
      </c>
      <c r="G327" s="27">
        <v>286</v>
      </c>
      <c r="H327" s="27">
        <v>67</v>
      </c>
      <c r="I327" s="27">
        <v>34</v>
      </c>
      <c r="J327" s="28">
        <v>176384.4</v>
      </c>
      <c r="K327" s="28">
        <v>113875.1</v>
      </c>
      <c r="L327" s="28">
        <v>26678.7</v>
      </c>
      <c r="M327" s="28">
        <v>15495.51</v>
      </c>
      <c r="N327" s="28">
        <f t="shared" si="16"/>
        <v>2583817849.706898</v>
      </c>
      <c r="O327" s="41">
        <f t="shared" si="17"/>
        <v>0.9998804189652949</v>
      </c>
    </row>
    <row r="328" spans="1:15" ht="11.25">
      <c r="A328" s="26">
        <f t="shared" si="15"/>
        <v>327</v>
      </c>
      <c r="B328" s="26" t="s">
        <v>1306</v>
      </c>
      <c r="C328" s="37" t="s">
        <v>1307</v>
      </c>
      <c r="D328" s="26" t="s">
        <v>375</v>
      </c>
      <c r="E328" s="37" t="s">
        <v>376</v>
      </c>
      <c r="F328" s="27">
        <v>96</v>
      </c>
      <c r="G328" s="27">
        <v>127</v>
      </c>
      <c r="H328" s="27">
        <v>160</v>
      </c>
      <c r="I328" s="27">
        <v>85</v>
      </c>
      <c r="J328" s="28">
        <v>18370</v>
      </c>
      <c r="K328" s="28">
        <v>24176</v>
      </c>
      <c r="L328" s="28">
        <v>30482.3</v>
      </c>
      <c r="M328" s="28">
        <v>15417.346</v>
      </c>
      <c r="N328" s="28">
        <f t="shared" si="16"/>
        <v>2583833267.0528984</v>
      </c>
      <c r="O328" s="41">
        <f t="shared" si="17"/>
        <v>0.9998863851375542</v>
      </c>
    </row>
    <row r="329" spans="1:15" ht="11.25">
      <c r="A329" s="26">
        <f t="shared" si="15"/>
        <v>328</v>
      </c>
      <c r="B329" s="26" t="s">
        <v>1308</v>
      </c>
      <c r="C329" s="37" t="s">
        <v>1309</v>
      </c>
      <c r="D329" s="26" t="s">
        <v>449</v>
      </c>
      <c r="E329" s="37" t="s">
        <v>448</v>
      </c>
      <c r="F329" s="27">
        <v>0</v>
      </c>
      <c r="G329" s="27">
        <v>0</v>
      </c>
      <c r="H329" s="27">
        <v>0</v>
      </c>
      <c r="I329" s="27">
        <v>140.23077558265175</v>
      </c>
      <c r="J329" s="28">
        <v>0</v>
      </c>
      <c r="K329" s="28">
        <v>0</v>
      </c>
      <c r="L329" s="28">
        <v>0</v>
      </c>
      <c r="M329" s="28">
        <v>13743.996</v>
      </c>
      <c r="N329" s="28">
        <f t="shared" si="16"/>
        <v>2583847011.048898</v>
      </c>
      <c r="O329" s="41">
        <f t="shared" si="17"/>
        <v>0.9998917037603356</v>
      </c>
    </row>
    <row r="330" spans="1:15" ht="11.25">
      <c r="A330" s="26">
        <f t="shared" si="15"/>
        <v>329</v>
      </c>
      <c r="B330" s="26" t="s">
        <v>1310</v>
      </c>
      <c r="C330" s="37" t="s">
        <v>1311</v>
      </c>
      <c r="D330" s="26" t="s">
        <v>601</v>
      </c>
      <c r="E330" s="37" t="s">
        <v>602</v>
      </c>
      <c r="F330" s="27">
        <v>7096.8</v>
      </c>
      <c r="G330" s="27">
        <v>5550</v>
      </c>
      <c r="H330" s="27">
        <v>4747</v>
      </c>
      <c r="I330" s="27">
        <v>58</v>
      </c>
      <c r="J330" s="28">
        <v>1718058.5</v>
      </c>
      <c r="K330" s="28">
        <v>1348994.7</v>
      </c>
      <c r="L330" s="28">
        <v>1152387.4</v>
      </c>
      <c r="M330" s="28">
        <v>13336.51</v>
      </c>
      <c r="N330" s="28">
        <f t="shared" si="16"/>
        <v>2583860347.5588984</v>
      </c>
      <c r="O330" s="41">
        <f t="shared" si="17"/>
        <v>0.9998968646950386</v>
      </c>
    </row>
    <row r="331" spans="1:15" ht="11.25">
      <c r="A331" s="26">
        <f t="shared" si="15"/>
        <v>330</v>
      </c>
      <c r="B331" s="26" t="s">
        <v>1312</v>
      </c>
      <c r="C331" s="37" t="s">
        <v>1313</v>
      </c>
      <c r="D331" s="26" t="s">
        <v>366</v>
      </c>
      <c r="E331" s="37" t="s">
        <v>367</v>
      </c>
      <c r="F331" s="27">
        <v>16</v>
      </c>
      <c r="G331" s="27">
        <v>40</v>
      </c>
      <c r="H331" s="27">
        <v>25</v>
      </c>
      <c r="I331" s="27">
        <v>120</v>
      </c>
      <c r="J331" s="28">
        <v>2483.7</v>
      </c>
      <c r="K331" s="28">
        <v>6599.7</v>
      </c>
      <c r="L331" s="28">
        <v>4560.6</v>
      </c>
      <c r="M331" s="28">
        <v>13242.48</v>
      </c>
      <c r="N331" s="28">
        <f t="shared" si="16"/>
        <v>2583873590.0388985</v>
      </c>
      <c r="O331" s="41">
        <f t="shared" si="17"/>
        <v>0.999901989242209</v>
      </c>
    </row>
    <row r="332" spans="1:15" ht="11.25">
      <c r="A332" s="26">
        <f t="shared" si="15"/>
        <v>331</v>
      </c>
      <c r="B332" s="26" t="s">
        <v>1314</v>
      </c>
      <c r="C332" s="37" t="s">
        <v>1315</v>
      </c>
      <c r="D332" s="26" t="s">
        <v>375</v>
      </c>
      <c r="E332" s="37" t="s">
        <v>376</v>
      </c>
      <c r="F332" s="27">
        <v>0</v>
      </c>
      <c r="G332" s="27">
        <v>0</v>
      </c>
      <c r="H332" s="27">
        <v>0</v>
      </c>
      <c r="I332" s="27">
        <v>35</v>
      </c>
      <c r="J332" s="28">
        <v>0</v>
      </c>
      <c r="K332" s="28">
        <v>0</v>
      </c>
      <c r="L332" s="28">
        <v>0</v>
      </c>
      <c r="M332" s="28">
        <v>12864.66</v>
      </c>
      <c r="N332" s="28">
        <f t="shared" si="16"/>
        <v>2583886454.6988983</v>
      </c>
      <c r="O332" s="41">
        <f t="shared" si="17"/>
        <v>0.9999069675813871</v>
      </c>
    </row>
    <row r="333" spans="1:15" ht="11.25">
      <c r="A333" s="26">
        <f t="shared" si="15"/>
        <v>332</v>
      </c>
      <c r="B333" s="26" t="s">
        <v>1316</v>
      </c>
      <c r="C333" s="37" t="s">
        <v>1317</v>
      </c>
      <c r="D333" s="26" t="s">
        <v>366</v>
      </c>
      <c r="E333" s="37" t="s">
        <v>367</v>
      </c>
      <c r="F333" s="27">
        <v>5</v>
      </c>
      <c r="G333" s="27">
        <v>71</v>
      </c>
      <c r="H333" s="27">
        <v>116</v>
      </c>
      <c r="I333" s="27">
        <v>74.5</v>
      </c>
      <c r="J333" s="28">
        <v>788.3</v>
      </c>
      <c r="K333" s="28">
        <v>8059.6</v>
      </c>
      <c r="L333" s="28">
        <v>13185.4</v>
      </c>
      <c r="M333" s="28">
        <v>12137.84</v>
      </c>
      <c r="N333" s="28">
        <f t="shared" si="16"/>
        <v>2583898592.5388985</v>
      </c>
      <c r="O333" s="41">
        <f t="shared" si="17"/>
        <v>0.9999116646572843</v>
      </c>
    </row>
    <row r="334" spans="1:15" ht="33.75">
      <c r="A334" s="26">
        <f t="shared" si="15"/>
        <v>333</v>
      </c>
      <c r="B334" s="26" t="s">
        <v>1318</v>
      </c>
      <c r="C334" s="37" t="s">
        <v>1319</v>
      </c>
      <c r="D334" s="26" t="s">
        <v>503</v>
      </c>
      <c r="E334" s="37" t="s">
        <v>504</v>
      </c>
      <c r="F334" s="27">
        <v>248</v>
      </c>
      <c r="G334" s="27">
        <v>276</v>
      </c>
      <c r="H334" s="27">
        <v>216</v>
      </c>
      <c r="I334" s="27">
        <v>166</v>
      </c>
      <c r="J334" s="28">
        <v>18798.1</v>
      </c>
      <c r="K334" s="28">
        <v>20617.1</v>
      </c>
      <c r="L334" s="28">
        <v>15513.1</v>
      </c>
      <c r="M334" s="28">
        <v>12047.804</v>
      </c>
      <c r="N334" s="28">
        <f t="shared" si="16"/>
        <v>2583910640.3428984</v>
      </c>
      <c r="O334" s="41">
        <f t="shared" si="17"/>
        <v>0.9999163268912388</v>
      </c>
    </row>
    <row r="335" spans="1:15" ht="11.25">
      <c r="A335" s="26">
        <f t="shared" si="15"/>
        <v>334</v>
      </c>
      <c r="B335" s="26" t="s">
        <v>1320</v>
      </c>
      <c r="C335" s="37" t="s">
        <v>1321</v>
      </c>
      <c r="D335" s="26" t="s">
        <v>518</v>
      </c>
      <c r="E335" s="37" t="s">
        <v>517</v>
      </c>
      <c r="F335" s="27">
        <v>0</v>
      </c>
      <c r="G335" s="27">
        <v>0</v>
      </c>
      <c r="H335" s="27">
        <v>0</v>
      </c>
      <c r="I335" s="27">
        <v>610</v>
      </c>
      <c r="J335" s="28">
        <v>0</v>
      </c>
      <c r="K335" s="28">
        <v>0</v>
      </c>
      <c r="L335" s="28">
        <v>0</v>
      </c>
      <c r="M335" s="28">
        <v>11813</v>
      </c>
      <c r="N335" s="28">
        <f t="shared" si="16"/>
        <v>2583922453.3428984</v>
      </c>
      <c r="O335" s="41">
        <f t="shared" si="17"/>
        <v>0.9999208982612332</v>
      </c>
    </row>
    <row r="336" spans="1:15" ht="11.25">
      <c r="A336" s="26">
        <f t="shared" si="15"/>
        <v>335</v>
      </c>
      <c r="B336" s="26" t="s">
        <v>1322</v>
      </c>
      <c r="C336" s="37" t="s">
        <v>1323</v>
      </c>
      <c r="D336" s="26" t="s">
        <v>375</v>
      </c>
      <c r="E336" s="37" t="s">
        <v>376</v>
      </c>
      <c r="F336" s="27">
        <v>18</v>
      </c>
      <c r="G336" s="27">
        <v>93</v>
      </c>
      <c r="H336" s="27">
        <v>49</v>
      </c>
      <c r="I336" s="27">
        <v>59</v>
      </c>
      <c r="J336" s="28">
        <v>3583.6</v>
      </c>
      <c r="K336" s="28">
        <v>27275.8</v>
      </c>
      <c r="L336" s="28">
        <v>9755.6</v>
      </c>
      <c r="M336" s="28">
        <v>11290.45</v>
      </c>
      <c r="N336" s="28">
        <f t="shared" si="16"/>
        <v>2583933743.792898</v>
      </c>
      <c r="O336" s="41">
        <f t="shared" si="17"/>
        <v>0.9999252674159232</v>
      </c>
    </row>
    <row r="337" spans="1:15" ht="11.25">
      <c r="A337" s="26">
        <f t="shared" si="15"/>
        <v>336</v>
      </c>
      <c r="B337" s="26" t="s">
        <v>1324</v>
      </c>
      <c r="C337" s="37" t="s">
        <v>1325</v>
      </c>
      <c r="D337" s="26" t="s">
        <v>449</v>
      </c>
      <c r="E337" s="37" t="s">
        <v>448</v>
      </c>
      <c r="F337" s="27">
        <v>0</v>
      </c>
      <c r="G337" s="27">
        <v>0</v>
      </c>
      <c r="H337" s="27">
        <v>0</v>
      </c>
      <c r="I337" s="27">
        <v>226.6925</v>
      </c>
      <c r="J337" s="28">
        <v>0</v>
      </c>
      <c r="K337" s="28">
        <v>0</v>
      </c>
      <c r="L337" s="28">
        <v>0</v>
      </c>
      <c r="M337" s="28">
        <v>10885.118</v>
      </c>
      <c r="N337" s="28">
        <f t="shared" si="16"/>
        <v>2583944628.910898</v>
      </c>
      <c r="O337" s="41">
        <f t="shared" si="17"/>
        <v>0.999929479716085</v>
      </c>
    </row>
    <row r="338" spans="1:15" ht="11.25">
      <c r="A338" s="26">
        <f t="shared" si="15"/>
        <v>337</v>
      </c>
      <c r="B338" s="26" t="s">
        <v>1326</v>
      </c>
      <c r="C338" s="37" t="s">
        <v>1327</v>
      </c>
      <c r="D338" s="26" t="s">
        <v>443</v>
      </c>
      <c r="E338" s="37" t="s">
        <v>444</v>
      </c>
      <c r="F338" s="27">
        <v>0</v>
      </c>
      <c r="G338" s="27">
        <v>0</v>
      </c>
      <c r="H338" s="27">
        <v>0</v>
      </c>
      <c r="I338" s="27">
        <v>23</v>
      </c>
      <c r="J338" s="28">
        <v>0</v>
      </c>
      <c r="K338" s="28">
        <v>0</v>
      </c>
      <c r="L338" s="28">
        <v>0</v>
      </c>
      <c r="M338" s="28">
        <v>10851.624</v>
      </c>
      <c r="N338" s="28">
        <f t="shared" si="16"/>
        <v>2583955480.5348983</v>
      </c>
      <c r="O338" s="41">
        <f t="shared" si="17"/>
        <v>0.9999336790548089</v>
      </c>
    </row>
    <row r="339" spans="1:15" ht="11.25">
      <c r="A339" s="26">
        <f t="shared" si="15"/>
        <v>338</v>
      </c>
      <c r="B339" s="26" t="s">
        <v>1328</v>
      </c>
      <c r="C339" s="37" t="s">
        <v>1329</v>
      </c>
      <c r="D339" s="26" t="s">
        <v>595</v>
      </c>
      <c r="E339" s="37" t="s">
        <v>596</v>
      </c>
      <c r="F339" s="27">
        <v>4208</v>
      </c>
      <c r="G339" s="27">
        <v>4232</v>
      </c>
      <c r="H339" s="27">
        <v>2753</v>
      </c>
      <c r="I339" s="27">
        <v>3383</v>
      </c>
      <c r="J339" s="28">
        <v>13154.4</v>
      </c>
      <c r="K339" s="28">
        <v>12954.7</v>
      </c>
      <c r="L339" s="28">
        <v>8414.9</v>
      </c>
      <c r="M339" s="28">
        <v>10335.44</v>
      </c>
      <c r="N339" s="28">
        <f t="shared" si="16"/>
        <v>2583965815.9748983</v>
      </c>
      <c r="O339" s="41">
        <f t="shared" si="17"/>
        <v>0.9999376786417297</v>
      </c>
    </row>
    <row r="340" spans="1:15" ht="11.25">
      <c r="A340" s="26">
        <f t="shared" si="15"/>
        <v>339</v>
      </c>
      <c r="B340" s="26" t="s">
        <v>1330</v>
      </c>
      <c r="C340" s="37" t="s">
        <v>1331</v>
      </c>
      <c r="D340" s="26" t="s">
        <v>420</v>
      </c>
      <c r="E340" s="37" t="s">
        <v>419</v>
      </c>
      <c r="F340" s="27">
        <v>0</v>
      </c>
      <c r="G340" s="27">
        <v>0</v>
      </c>
      <c r="H340" s="27">
        <v>866.1</v>
      </c>
      <c r="I340" s="27">
        <v>392.1</v>
      </c>
      <c r="J340" s="28">
        <v>0</v>
      </c>
      <c r="K340" s="28">
        <v>0</v>
      </c>
      <c r="L340" s="28">
        <v>42955.7</v>
      </c>
      <c r="M340" s="28">
        <v>9570.827</v>
      </c>
      <c r="N340" s="28">
        <f t="shared" si="16"/>
        <v>2583975386.8018985</v>
      </c>
      <c r="O340" s="41">
        <f t="shared" si="17"/>
        <v>0.9999413823403135</v>
      </c>
    </row>
    <row r="341" spans="1:15" ht="11.25">
      <c r="A341" s="26">
        <f t="shared" si="15"/>
        <v>340</v>
      </c>
      <c r="B341" s="26" t="s">
        <v>1332</v>
      </c>
      <c r="C341" s="37" t="s">
        <v>1333</v>
      </c>
      <c r="D341" s="26" t="s">
        <v>375</v>
      </c>
      <c r="E341" s="37" t="s">
        <v>376</v>
      </c>
      <c r="F341" s="27">
        <v>0</v>
      </c>
      <c r="G341" s="27">
        <v>0</v>
      </c>
      <c r="H341" s="27">
        <v>0</v>
      </c>
      <c r="I341" s="27">
        <v>8</v>
      </c>
      <c r="J341" s="28">
        <v>0</v>
      </c>
      <c r="K341" s="28">
        <v>0</v>
      </c>
      <c r="L341" s="28">
        <v>0</v>
      </c>
      <c r="M341" s="28">
        <v>8821.44</v>
      </c>
      <c r="N341" s="28">
        <f t="shared" si="16"/>
        <v>2583984208.2418985</v>
      </c>
      <c r="O341" s="41">
        <f t="shared" si="17"/>
        <v>0.9999447960426858</v>
      </c>
    </row>
    <row r="342" spans="1:15" ht="11.25">
      <c r="A342" s="26">
        <f t="shared" si="15"/>
        <v>341</v>
      </c>
      <c r="B342" s="26" t="s">
        <v>1334</v>
      </c>
      <c r="C342" s="37" t="s">
        <v>1335</v>
      </c>
      <c r="D342" s="26" t="s">
        <v>547</v>
      </c>
      <c r="E342" s="37" t="s">
        <v>548</v>
      </c>
      <c r="F342" s="27">
        <v>86</v>
      </c>
      <c r="G342" s="27">
        <v>46</v>
      </c>
      <c r="H342" s="27">
        <v>28</v>
      </c>
      <c r="I342" s="27">
        <v>33</v>
      </c>
      <c r="J342" s="28">
        <v>22679.4</v>
      </c>
      <c r="K342" s="28">
        <v>11823</v>
      </c>
      <c r="L342" s="28">
        <v>6513.2</v>
      </c>
      <c r="M342" s="28">
        <v>8372.272</v>
      </c>
      <c r="N342" s="28">
        <f t="shared" si="16"/>
        <v>2583992580.5138984</v>
      </c>
      <c r="O342" s="41">
        <f t="shared" si="17"/>
        <v>0.9999480359269662</v>
      </c>
    </row>
    <row r="343" spans="1:15" ht="11.25">
      <c r="A343" s="26">
        <f t="shared" si="15"/>
        <v>342</v>
      </c>
      <c r="B343" s="26" t="s">
        <v>1336</v>
      </c>
      <c r="C343" s="37" t="s">
        <v>1337</v>
      </c>
      <c r="D343" s="26" t="s">
        <v>366</v>
      </c>
      <c r="E343" s="37" t="s">
        <v>367</v>
      </c>
      <c r="F343" s="27">
        <v>0</v>
      </c>
      <c r="G343" s="27">
        <v>1</v>
      </c>
      <c r="H343" s="27">
        <v>219</v>
      </c>
      <c r="I343" s="27">
        <v>158</v>
      </c>
      <c r="J343" s="28">
        <v>0</v>
      </c>
      <c r="K343" s="28">
        <v>68.4</v>
      </c>
      <c r="L343" s="28">
        <v>11412.4</v>
      </c>
      <c r="M343" s="28">
        <v>8311.68</v>
      </c>
      <c r="N343" s="28">
        <f t="shared" si="16"/>
        <v>2584000892.193898</v>
      </c>
      <c r="O343" s="41">
        <f t="shared" si="17"/>
        <v>0.9999512523634815</v>
      </c>
    </row>
    <row r="344" spans="1:15" ht="11.25">
      <c r="A344" s="26">
        <f t="shared" si="15"/>
        <v>343</v>
      </c>
      <c r="B344" s="26" t="s">
        <v>1338</v>
      </c>
      <c r="C344" s="37" t="s">
        <v>1339</v>
      </c>
      <c r="D344" s="26" t="s">
        <v>474</v>
      </c>
      <c r="E344" s="37" t="s">
        <v>473</v>
      </c>
      <c r="F344" s="27">
        <v>199</v>
      </c>
      <c r="G344" s="27">
        <v>104</v>
      </c>
      <c r="H344" s="27">
        <v>205</v>
      </c>
      <c r="I344" s="27">
        <v>66</v>
      </c>
      <c r="J344" s="28">
        <v>38510.7</v>
      </c>
      <c r="K344" s="28">
        <v>25452.1</v>
      </c>
      <c r="L344" s="28">
        <v>38136.4</v>
      </c>
      <c r="M344" s="28">
        <v>7747.755</v>
      </c>
      <c r="N344" s="28">
        <f t="shared" si="16"/>
        <v>2584008639.9488983</v>
      </c>
      <c r="O344" s="41">
        <f t="shared" si="17"/>
        <v>0.9999542505734816</v>
      </c>
    </row>
    <row r="345" spans="1:15" ht="11.25">
      <c r="A345" s="26">
        <f t="shared" si="15"/>
        <v>344</v>
      </c>
      <c r="B345" s="26" t="s">
        <v>1340</v>
      </c>
      <c r="C345" s="37" t="s">
        <v>1341</v>
      </c>
      <c r="D345" s="26" t="s">
        <v>462</v>
      </c>
      <c r="E345" s="37" t="s">
        <v>463</v>
      </c>
      <c r="F345" s="27">
        <v>27</v>
      </c>
      <c r="G345" s="27">
        <v>38</v>
      </c>
      <c r="H345" s="27">
        <v>12</v>
      </c>
      <c r="I345" s="27">
        <v>20</v>
      </c>
      <c r="J345" s="28">
        <v>11550</v>
      </c>
      <c r="K345" s="28">
        <v>16583.7</v>
      </c>
      <c r="L345" s="28">
        <v>4778.3</v>
      </c>
      <c r="M345" s="28">
        <v>7044.9</v>
      </c>
      <c r="N345" s="28">
        <f t="shared" si="16"/>
        <v>2584015684.8488984</v>
      </c>
      <c r="O345" s="41">
        <f t="shared" si="17"/>
        <v>0.9999569767941262</v>
      </c>
    </row>
    <row r="346" spans="1:15" ht="11.25">
      <c r="A346" s="26">
        <f t="shared" si="15"/>
        <v>345</v>
      </c>
      <c r="B346" s="26" t="s">
        <v>1342</v>
      </c>
      <c r="C346" s="37" t="s">
        <v>1343</v>
      </c>
      <c r="D346" s="26" t="s">
        <v>547</v>
      </c>
      <c r="E346" s="37" t="s">
        <v>548</v>
      </c>
      <c r="F346" s="27">
        <v>263</v>
      </c>
      <c r="G346" s="27">
        <v>134</v>
      </c>
      <c r="H346" s="27">
        <v>54</v>
      </c>
      <c r="I346" s="27">
        <v>56</v>
      </c>
      <c r="J346" s="28">
        <v>31158.3</v>
      </c>
      <c r="K346" s="28">
        <v>17352.4</v>
      </c>
      <c r="L346" s="28">
        <v>6458.2</v>
      </c>
      <c r="M346" s="28">
        <v>6749.28</v>
      </c>
      <c r="N346" s="28">
        <f t="shared" si="16"/>
        <v>2584022434.1288986</v>
      </c>
      <c r="O346" s="41">
        <f t="shared" si="17"/>
        <v>0.9999595886163625</v>
      </c>
    </row>
    <row r="347" spans="1:15" ht="11.25">
      <c r="A347" s="26">
        <f t="shared" si="15"/>
        <v>346</v>
      </c>
      <c r="B347" s="26" t="s">
        <v>1344</v>
      </c>
      <c r="C347" s="37" t="s">
        <v>1345</v>
      </c>
      <c r="D347" s="26" t="s">
        <v>547</v>
      </c>
      <c r="E347" s="37" t="s">
        <v>548</v>
      </c>
      <c r="F347" s="27">
        <v>65</v>
      </c>
      <c r="G347" s="27">
        <v>64</v>
      </c>
      <c r="H347" s="27">
        <v>28</v>
      </c>
      <c r="I347" s="27">
        <v>58</v>
      </c>
      <c r="J347" s="28">
        <v>8366.8</v>
      </c>
      <c r="K347" s="28">
        <v>7997.2</v>
      </c>
      <c r="L347" s="28">
        <v>3464.2</v>
      </c>
      <c r="M347" s="28">
        <v>6743.153</v>
      </c>
      <c r="N347" s="28">
        <f t="shared" si="16"/>
        <v>2584029177.2818985</v>
      </c>
      <c r="O347" s="41">
        <f t="shared" si="17"/>
        <v>0.999962198067585</v>
      </c>
    </row>
    <row r="348" spans="1:15" ht="11.25">
      <c r="A348" s="26">
        <f t="shared" si="15"/>
        <v>347</v>
      </c>
      <c r="B348" s="26" t="s">
        <v>1346</v>
      </c>
      <c r="C348" s="37" t="s">
        <v>1347</v>
      </c>
      <c r="D348" s="26" t="s">
        <v>372</v>
      </c>
      <c r="E348" s="37" t="s">
        <v>373</v>
      </c>
      <c r="F348" s="27">
        <v>1520</v>
      </c>
      <c r="G348" s="27">
        <v>538</v>
      </c>
      <c r="H348" s="27">
        <v>33</v>
      </c>
      <c r="I348" s="27">
        <v>46</v>
      </c>
      <c r="J348" s="28">
        <v>200114.1</v>
      </c>
      <c r="K348" s="28">
        <v>71331.8</v>
      </c>
      <c r="L348" s="28">
        <v>4380.1</v>
      </c>
      <c r="M348" s="28">
        <v>6292.819</v>
      </c>
      <c r="N348" s="28">
        <f t="shared" si="16"/>
        <v>2584035470.1008983</v>
      </c>
      <c r="O348" s="41">
        <f t="shared" si="17"/>
        <v>0.9999646332494995</v>
      </c>
    </row>
    <row r="349" spans="1:15" ht="11.25">
      <c r="A349" s="26">
        <f t="shared" si="15"/>
        <v>348</v>
      </c>
      <c r="B349" s="26" t="s">
        <v>1348</v>
      </c>
      <c r="C349" s="37" t="s">
        <v>1349</v>
      </c>
      <c r="D349" s="26" t="s">
        <v>366</v>
      </c>
      <c r="E349" s="37" t="s">
        <v>367</v>
      </c>
      <c r="F349" s="27">
        <v>1087</v>
      </c>
      <c r="G349" s="27">
        <v>562</v>
      </c>
      <c r="H349" s="27">
        <v>559</v>
      </c>
      <c r="I349" s="27">
        <v>689.0000000000151</v>
      </c>
      <c r="J349" s="28">
        <v>14657.9</v>
      </c>
      <c r="K349" s="28">
        <v>5735.7</v>
      </c>
      <c r="L349" s="28">
        <v>5164.2</v>
      </c>
      <c r="M349" s="28">
        <v>5949.22</v>
      </c>
      <c r="N349" s="28">
        <f t="shared" si="16"/>
        <v>2584041419.320898</v>
      </c>
      <c r="O349" s="41">
        <f t="shared" si="17"/>
        <v>0.9999669354661928</v>
      </c>
    </row>
    <row r="350" spans="1:15" ht="11.25">
      <c r="A350" s="26">
        <f t="shared" si="15"/>
        <v>349</v>
      </c>
      <c r="B350" s="26" t="s">
        <v>1350</v>
      </c>
      <c r="C350" s="37" t="s">
        <v>1351</v>
      </c>
      <c r="D350" s="26" t="s">
        <v>366</v>
      </c>
      <c r="E350" s="37" t="s">
        <v>367</v>
      </c>
      <c r="F350" s="27">
        <v>0</v>
      </c>
      <c r="G350" s="27">
        <v>35</v>
      </c>
      <c r="H350" s="27">
        <v>127.9</v>
      </c>
      <c r="I350" s="27">
        <v>107</v>
      </c>
      <c r="J350" s="28">
        <v>0</v>
      </c>
      <c r="K350" s="28">
        <v>4608.4</v>
      </c>
      <c r="L350" s="28">
        <v>7384</v>
      </c>
      <c r="M350" s="28">
        <v>5595.617</v>
      </c>
      <c r="N350" s="28">
        <f t="shared" si="16"/>
        <v>2584047014.937898</v>
      </c>
      <c r="O350" s="41">
        <f t="shared" si="17"/>
        <v>0.9999691008463378</v>
      </c>
    </row>
    <row r="351" spans="1:15" ht="11.25">
      <c r="A351" s="26">
        <f t="shared" si="15"/>
        <v>350</v>
      </c>
      <c r="B351" s="26" t="s">
        <v>1352</v>
      </c>
      <c r="C351" s="37" t="s">
        <v>1353</v>
      </c>
      <c r="D351" s="26" t="s">
        <v>474</v>
      </c>
      <c r="E351" s="37" t="s">
        <v>473</v>
      </c>
      <c r="F351" s="27">
        <v>66</v>
      </c>
      <c r="G351" s="27">
        <v>66</v>
      </c>
      <c r="H351" s="27">
        <v>101</v>
      </c>
      <c r="I351" s="27">
        <v>108</v>
      </c>
      <c r="J351" s="28">
        <v>5135.4</v>
      </c>
      <c r="K351" s="28">
        <v>5840.4</v>
      </c>
      <c r="L351" s="28">
        <v>7378.3</v>
      </c>
      <c r="M351" s="28">
        <v>5112.955</v>
      </c>
      <c r="N351" s="28">
        <f t="shared" si="16"/>
        <v>2584052127.892898</v>
      </c>
      <c r="O351" s="41">
        <f t="shared" si="17"/>
        <v>0.9999710794469533</v>
      </c>
    </row>
    <row r="352" spans="1:15" ht="33.75">
      <c r="A352" s="26">
        <f t="shared" si="15"/>
        <v>351</v>
      </c>
      <c r="B352" s="26" t="s">
        <v>1354</v>
      </c>
      <c r="C352" s="37" t="s">
        <v>1355</v>
      </c>
      <c r="D352" s="26" t="s">
        <v>321</v>
      </c>
      <c r="E352" s="37" t="s">
        <v>322</v>
      </c>
      <c r="F352" s="27">
        <v>232</v>
      </c>
      <c r="G352" s="27">
        <v>603</v>
      </c>
      <c r="H352" s="27">
        <v>2</v>
      </c>
      <c r="I352" s="27">
        <v>100</v>
      </c>
      <c r="J352" s="28">
        <v>10659.5</v>
      </c>
      <c r="K352" s="28">
        <v>25377.4</v>
      </c>
      <c r="L352" s="28">
        <v>91.9</v>
      </c>
      <c r="M352" s="28">
        <v>3971.622</v>
      </c>
      <c r="N352" s="28">
        <f t="shared" si="16"/>
        <v>2584056099.5148983</v>
      </c>
      <c r="O352" s="41">
        <f t="shared" si="17"/>
        <v>0.9999726163769153</v>
      </c>
    </row>
    <row r="353" spans="1:15" ht="11.25">
      <c r="A353" s="26">
        <f t="shared" si="15"/>
        <v>352</v>
      </c>
      <c r="B353" s="26" t="s">
        <v>1356</v>
      </c>
      <c r="C353" s="37" t="s">
        <v>1357</v>
      </c>
      <c r="D353" s="26" t="s">
        <v>437</v>
      </c>
      <c r="E353" s="37" t="s">
        <v>438</v>
      </c>
      <c r="F353" s="27">
        <v>80</v>
      </c>
      <c r="G353" s="27">
        <v>44</v>
      </c>
      <c r="H353" s="27">
        <v>30</v>
      </c>
      <c r="I353" s="27">
        <v>21</v>
      </c>
      <c r="J353" s="28">
        <v>15919.2</v>
      </c>
      <c r="K353" s="28">
        <v>8760.4</v>
      </c>
      <c r="L353" s="28">
        <v>5973</v>
      </c>
      <c r="M353" s="28">
        <v>3890.01</v>
      </c>
      <c r="N353" s="28">
        <f t="shared" si="16"/>
        <v>2584059989.5248985</v>
      </c>
      <c r="O353" s="41">
        <f t="shared" si="17"/>
        <v>0.9999741217248365</v>
      </c>
    </row>
    <row r="354" spans="1:15" ht="11.25">
      <c r="A354" s="26">
        <f t="shared" si="15"/>
        <v>353</v>
      </c>
      <c r="B354" s="26" t="s">
        <v>1358</v>
      </c>
      <c r="C354" s="37" t="s">
        <v>1359</v>
      </c>
      <c r="D354" s="26" t="s">
        <v>598</v>
      </c>
      <c r="E354" s="37" t="s">
        <v>599</v>
      </c>
      <c r="F354" s="27">
        <v>0</v>
      </c>
      <c r="G354" s="27">
        <v>0</v>
      </c>
      <c r="H354" s="27">
        <v>0</v>
      </c>
      <c r="I354" s="27">
        <v>5</v>
      </c>
      <c r="J354" s="28">
        <v>0</v>
      </c>
      <c r="K354" s="28">
        <v>0</v>
      </c>
      <c r="L354" s="28">
        <v>0</v>
      </c>
      <c r="M354" s="28">
        <v>3845.986</v>
      </c>
      <c r="N354" s="28">
        <f t="shared" si="16"/>
        <v>2584063835.5108986</v>
      </c>
      <c r="O354" s="41">
        <f t="shared" si="17"/>
        <v>0.9999756100364423</v>
      </c>
    </row>
    <row r="355" spans="1:15" ht="11.25">
      <c r="A355" s="26">
        <f t="shared" si="15"/>
        <v>354</v>
      </c>
      <c r="B355" s="26" t="s">
        <v>1360</v>
      </c>
      <c r="C355" s="37" t="s">
        <v>1361</v>
      </c>
      <c r="D355" s="26" t="s">
        <v>351</v>
      </c>
      <c r="E355" s="37" t="s">
        <v>352</v>
      </c>
      <c r="F355" s="27">
        <v>34.4</v>
      </c>
      <c r="G355" s="27">
        <v>8</v>
      </c>
      <c r="H355" s="27">
        <v>22</v>
      </c>
      <c r="I355" s="27">
        <v>22.22</v>
      </c>
      <c r="J355" s="28">
        <v>34071.2</v>
      </c>
      <c r="K355" s="28">
        <v>7024.5</v>
      </c>
      <c r="L355" s="28">
        <v>2634.2</v>
      </c>
      <c r="M355" s="28">
        <v>3656.412</v>
      </c>
      <c r="N355" s="28">
        <f t="shared" si="16"/>
        <v>2584067491.922899</v>
      </c>
      <c r="O355" s="41">
        <f t="shared" si="17"/>
        <v>0.9999770249870987</v>
      </c>
    </row>
    <row r="356" spans="1:15" ht="11.25">
      <c r="A356" s="26">
        <f t="shared" si="15"/>
        <v>355</v>
      </c>
      <c r="B356" s="26" t="s">
        <v>1362</v>
      </c>
      <c r="C356" s="37" t="s">
        <v>1363</v>
      </c>
      <c r="D356" s="26" t="s">
        <v>339</v>
      </c>
      <c r="E356" s="37" t="s">
        <v>340</v>
      </c>
      <c r="F356" s="27">
        <v>877</v>
      </c>
      <c r="G356" s="27">
        <v>1321</v>
      </c>
      <c r="H356" s="27">
        <v>612</v>
      </c>
      <c r="I356" s="27">
        <v>139</v>
      </c>
      <c r="J356" s="28">
        <v>24857.2</v>
      </c>
      <c r="K356" s="28">
        <v>36994.7</v>
      </c>
      <c r="L356" s="28">
        <v>17161.7</v>
      </c>
      <c r="M356" s="28">
        <v>3625.105</v>
      </c>
      <c r="N356" s="28">
        <f t="shared" si="16"/>
        <v>2584071117.027899</v>
      </c>
      <c r="O356" s="41">
        <f t="shared" si="17"/>
        <v>0.9999784278226379</v>
      </c>
    </row>
    <row r="357" spans="1:15" ht="11.25">
      <c r="A357" s="26">
        <f t="shared" si="15"/>
        <v>356</v>
      </c>
      <c r="B357" s="26" t="s">
        <v>1364</v>
      </c>
      <c r="C357" s="37" t="s">
        <v>1365</v>
      </c>
      <c r="D357" s="26" t="s">
        <v>339</v>
      </c>
      <c r="E357" s="37" t="s">
        <v>340</v>
      </c>
      <c r="F357" s="27">
        <v>669</v>
      </c>
      <c r="G357" s="27">
        <v>564</v>
      </c>
      <c r="H357" s="27">
        <v>238</v>
      </c>
      <c r="I357" s="27">
        <v>33</v>
      </c>
      <c r="J357" s="28">
        <v>76247.4</v>
      </c>
      <c r="K357" s="28">
        <v>64417.6</v>
      </c>
      <c r="L357" s="28">
        <v>27064.3</v>
      </c>
      <c r="M357" s="28">
        <v>3616.619</v>
      </c>
      <c r="N357" s="28">
        <f t="shared" si="16"/>
        <v>2584074733.6468987</v>
      </c>
      <c r="O357" s="41">
        <f t="shared" si="17"/>
        <v>0.9999798273742825</v>
      </c>
    </row>
    <row r="358" spans="1:15" ht="11.25">
      <c r="A358" s="26">
        <f t="shared" si="15"/>
        <v>357</v>
      </c>
      <c r="B358" s="26" t="s">
        <v>1366</v>
      </c>
      <c r="C358" s="37" t="s">
        <v>1367</v>
      </c>
      <c r="D358" s="26" t="s">
        <v>375</v>
      </c>
      <c r="E358" s="37" t="s">
        <v>376</v>
      </c>
      <c r="F358" s="27">
        <v>58</v>
      </c>
      <c r="G358" s="27">
        <v>9</v>
      </c>
      <c r="H358" s="27">
        <v>2</v>
      </c>
      <c r="I358" s="27">
        <v>21</v>
      </c>
      <c r="J358" s="28">
        <v>11209.3</v>
      </c>
      <c r="K358" s="28">
        <v>1772.3</v>
      </c>
      <c r="L358" s="28">
        <v>365</v>
      </c>
      <c r="M358" s="28">
        <v>3495.25</v>
      </c>
      <c r="N358" s="28">
        <f t="shared" si="16"/>
        <v>2584078228.8968987</v>
      </c>
      <c r="O358" s="41">
        <f t="shared" si="17"/>
        <v>0.9999811799588058</v>
      </c>
    </row>
    <row r="359" spans="1:15" ht="11.25">
      <c r="A359" s="26">
        <f t="shared" si="15"/>
        <v>358</v>
      </c>
      <c r="B359" s="26" t="s">
        <v>1368</v>
      </c>
      <c r="C359" s="37" t="s">
        <v>1369</v>
      </c>
      <c r="D359" s="26" t="s">
        <v>366</v>
      </c>
      <c r="E359" s="37" t="s">
        <v>367</v>
      </c>
      <c r="F359" s="27">
        <v>90</v>
      </c>
      <c r="G359" s="27">
        <v>32</v>
      </c>
      <c r="H359" s="27">
        <v>30</v>
      </c>
      <c r="I359" s="27">
        <v>36.999999999999915</v>
      </c>
      <c r="J359" s="28">
        <v>11157.1</v>
      </c>
      <c r="K359" s="28">
        <v>4357.3</v>
      </c>
      <c r="L359" s="28">
        <v>3153.6</v>
      </c>
      <c r="M359" s="28">
        <v>3225.025</v>
      </c>
      <c r="N359" s="28">
        <f t="shared" si="16"/>
        <v>2584081453.921899</v>
      </c>
      <c r="O359" s="41">
        <f t="shared" si="17"/>
        <v>0.9999824279722246</v>
      </c>
    </row>
    <row r="360" spans="1:15" ht="11.25">
      <c r="A360" s="26">
        <f t="shared" si="15"/>
        <v>359</v>
      </c>
      <c r="B360" s="26" t="s">
        <v>1370</v>
      </c>
      <c r="C360" s="37" t="s">
        <v>1371</v>
      </c>
      <c r="D360" s="26" t="s">
        <v>462</v>
      </c>
      <c r="E360" s="37" t="s">
        <v>463</v>
      </c>
      <c r="F360" s="27">
        <v>64</v>
      </c>
      <c r="G360" s="27">
        <v>101</v>
      </c>
      <c r="H360" s="27">
        <v>74</v>
      </c>
      <c r="I360" s="27">
        <v>17</v>
      </c>
      <c r="J360" s="28">
        <v>12223.2</v>
      </c>
      <c r="K360" s="28">
        <v>20703.7</v>
      </c>
      <c r="L360" s="28">
        <v>14755.4</v>
      </c>
      <c r="M360" s="28">
        <v>3207.289</v>
      </c>
      <c r="N360" s="28">
        <f t="shared" si="16"/>
        <v>2584084661.210899</v>
      </c>
      <c r="O360" s="41">
        <f t="shared" si="17"/>
        <v>0.9999836691222033</v>
      </c>
    </row>
    <row r="361" spans="1:15" ht="11.25">
      <c r="A361" s="26">
        <f t="shared" si="15"/>
        <v>360</v>
      </c>
      <c r="B361" s="26" t="s">
        <v>1372</v>
      </c>
      <c r="C361" s="37" t="s">
        <v>1373</v>
      </c>
      <c r="D361" s="26" t="s">
        <v>449</v>
      </c>
      <c r="E361" s="37" t="s">
        <v>448</v>
      </c>
      <c r="F361" s="27">
        <v>67</v>
      </c>
      <c r="G361" s="27">
        <v>127</v>
      </c>
      <c r="H361" s="27">
        <v>315</v>
      </c>
      <c r="I361" s="27">
        <v>173</v>
      </c>
      <c r="J361" s="28">
        <v>1247.9</v>
      </c>
      <c r="K361" s="28">
        <v>2674.4</v>
      </c>
      <c r="L361" s="28">
        <v>5977.2</v>
      </c>
      <c r="M361" s="28">
        <v>3191.877</v>
      </c>
      <c r="N361" s="28">
        <f t="shared" si="16"/>
        <v>2584087853.0878987</v>
      </c>
      <c r="O361" s="41">
        <f t="shared" si="17"/>
        <v>0.9999849043080784</v>
      </c>
    </row>
    <row r="362" spans="1:15" ht="11.25">
      <c r="A362" s="26">
        <f t="shared" si="15"/>
        <v>361</v>
      </c>
      <c r="B362" s="26" t="s">
        <v>1374</v>
      </c>
      <c r="C362" s="37" t="s">
        <v>1375</v>
      </c>
      <c r="D362" s="26" t="s">
        <v>366</v>
      </c>
      <c r="E362" s="37" t="s">
        <v>367</v>
      </c>
      <c r="F362" s="27">
        <v>1146</v>
      </c>
      <c r="G362" s="27">
        <v>1500</v>
      </c>
      <c r="H362" s="27">
        <v>1267</v>
      </c>
      <c r="I362" s="27">
        <v>1352</v>
      </c>
      <c r="J362" s="28">
        <v>5081.8</v>
      </c>
      <c r="K362" s="28">
        <v>5404.8</v>
      </c>
      <c r="L362" s="28">
        <v>3304.1</v>
      </c>
      <c r="M362" s="28">
        <v>3187.68</v>
      </c>
      <c r="N362" s="28">
        <f t="shared" si="16"/>
        <v>2584091040.7678986</v>
      </c>
      <c r="O362" s="41">
        <f t="shared" si="17"/>
        <v>0.9999861378698073</v>
      </c>
    </row>
    <row r="363" spans="1:15" ht="11.25">
      <c r="A363" s="26">
        <f t="shared" si="15"/>
        <v>362</v>
      </c>
      <c r="B363" s="26" t="s">
        <v>1376</v>
      </c>
      <c r="C363" s="37" t="s">
        <v>1377</v>
      </c>
      <c r="D363" s="26" t="s">
        <v>538</v>
      </c>
      <c r="E363" s="37" t="s">
        <v>539</v>
      </c>
      <c r="F363" s="27">
        <v>0</v>
      </c>
      <c r="G363" s="27">
        <v>0</v>
      </c>
      <c r="H363" s="27">
        <v>0</v>
      </c>
      <c r="I363" s="27">
        <v>1</v>
      </c>
      <c r="J363" s="28">
        <v>0</v>
      </c>
      <c r="K363" s="28">
        <v>0</v>
      </c>
      <c r="L363" s="28">
        <v>0</v>
      </c>
      <c r="M363" s="28">
        <v>3012.23</v>
      </c>
      <c r="N363" s="28">
        <f t="shared" si="16"/>
        <v>2584094052.9978986</v>
      </c>
      <c r="O363" s="41">
        <f t="shared" si="17"/>
        <v>0.9999873035362628</v>
      </c>
    </row>
    <row r="364" spans="1:15" ht="11.25">
      <c r="A364" s="26">
        <f t="shared" si="15"/>
        <v>363</v>
      </c>
      <c r="B364" s="26" t="s">
        <v>1378</v>
      </c>
      <c r="C364" s="37" t="s">
        <v>1379</v>
      </c>
      <c r="D364" s="26" t="s">
        <v>339</v>
      </c>
      <c r="E364" s="37" t="s">
        <v>340</v>
      </c>
      <c r="F364" s="27">
        <v>26</v>
      </c>
      <c r="G364" s="27">
        <v>47</v>
      </c>
      <c r="H364" s="27">
        <v>69</v>
      </c>
      <c r="I364" s="27">
        <v>15</v>
      </c>
      <c r="J364" s="28">
        <v>4889.8</v>
      </c>
      <c r="K364" s="28">
        <v>8733.2</v>
      </c>
      <c r="L364" s="28">
        <v>12807</v>
      </c>
      <c r="M364" s="28">
        <v>2782</v>
      </c>
      <c r="N364" s="28">
        <f t="shared" si="16"/>
        <v>2584096834.9978986</v>
      </c>
      <c r="O364" s="41">
        <f t="shared" si="17"/>
        <v>0.9999883801087951</v>
      </c>
    </row>
    <row r="365" spans="1:15" ht="11.25">
      <c r="A365" s="26">
        <f t="shared" si="15"/>
        <v>364</v>
      </c>
      <c r="B365" s="26" t="s">
        <v>1380</v>
      </c>
      <c r="C365" s="37" t="s">
        <v>1381</v>
      </c>
      <c r="D365" s="26" t="s">
        <v>607</v>
      </c>
      <c r="E365" s="37" t="s">
        <v>608</v>
      </c>
      <c r="F365" s="27">
        <v>31</v>
      </c>
      <c r="G365" s="27">
        <v>5</v>
      </c>
      <c r="H365" s="27">
        <v>1</v>
      </c>
      <c r="I365" s="27">
        <v>4</v>
      </c>
      <c r="J365" s="28">
        <v>19296.1</v>
      </c>
      <c r="K365" s="28">
        <v>3401.1</v>
      </c>
      <c r="L365" s="28">
        <v>253.4</v>
      </c>
      <c r="M365" s="28">
        <v>2695.44</v>
      </c>
      <c r="N365" s="28">
        <f t="shared" si="16"/>
        <v>2584099530.4378986</v>
      </c>
      <c r="O365" s="41">
        <f t="shared" si="17"/>
        <v>0.99998942318452</v>
      </c>
    </row>
    <row r="366" spans="1:15" ht="33.75">
      <c r="A366" s="26">
        <f t="shared" si="15"/>
        <v>365</v>
      </c>
      <c r="B366" s="26" t="s">
        <v>1382</v>
      </c>
      <c r="C366" s="37" t="s">
        <v>1383</v>
      </c>
      <c r="D366" s="26" t="s">
        <v>321</v>
      </c>
      <c r="E366" s="37" t="s">
        <v>322</v>
      </c>
      <c r="F366" s="27">
        <v>198</v>
      </c>
      <c r="G366" s="27">
        <v>200</v>
      </c>
      <c r="H366" s="27">
        <v>98</v>
      </c>
      <c r="I366" s="27">
        <v>62</v>
      </c>
      <c r="J366" s="28">
        <v>7351.4</v>
      </c>
      <c r="K366" s="28">
        <v>7767.3</v>
      </c>
      <c r="L366" s="28">
        <v>3522.6</v>
      </c>
      <c r="M366" s="28">
        <v>2244.449</v>
      </c>
      <c r="N366" s="28">
        <f t="shared" si="16"/>
        <v>2584101774.8868985</v>
      </c>
      <c r="O366" s="41">
        <f t="shared" si="17"/>
        <v>0.9999902917366923</v>
      </c>
    </row>
    <row r="367" spans="1:15" ht="33.75">
      <c r="A367" s="26">
        <f t="shared" si="15"/>
        <v>366</v>
      </c>
      <c r="B367" s="26" t="s">
        <v>1384</v>
      </c>
      <c r="C367" s="37" t="s">
        <v>1385</v>
      </c>
      <c r="D367" s="26" t="s">
        <v>500</v>
      </c>
      <c r="E367" s="37" t="s">
        <v>501</v>
      </c>
      <c r="F367" s="27">
        <v>0</v>
      </c>
      <c r="G367" s="27">
        <v>4.2</v>
      </c>
      <c r="H367" s="27">
        <v>35.5</v>
      </c>
      <c r="I367" s="27">
        <v>12.182</v>
      </c>
      <c r="J367" s="28">
        <v>0</v>
      </c>
      <c r="K367" s="28">
        <v>744.3</v>
      </c>
      <c r="L367" s="28">
        <v>6160.8</v>
      </c>
      <c r="M367" s="28">
        <v>2113.868</v>
      </c>
      <c r="N367" s="28">
        <f t="shared" si="16"/>
        <v>2584103888.7548985</v>
      </c>
      <c r="O367" s="41">
        <f t="shared" si="17"/>
        <v>0.9999911097569029</v>
      </c>
    </row>
    <row r="368" spans="1:15" ht="11.25">
      <c r="A368" s="26">
        <f t="shared" si="15"/>
        <v>367</v>
      </c>
      <c r="B368" s="26" t="s">
        <v>1386</v>
      </c>
      <c r="C368" s="37" t="s">
        <v>1387</v>
      </c>
      <c r="D368" s="26" t="s">
        <v>375</v>
      </c>
      <c r="E368" s="37" t="s">
        <v>376</v>
      </c>
      <c r="F368" s="27">
        <v>0</v>
      </c>
      <c r="G368" s="27">
        <v>0</v>
      </c>
      <c r="H368" s="27">
        <v>2</v>
      </c>
      <c r="I368" s="27">
        <v>5</v>
      </c>
      <c r="J368" s="28">
        <v>0</v>
      </c>
      <c r="K368" s="28">
        <v>0</v>
      </c>
      <c r="L368" s="28">
        <v>806.6</v>
      </c>
      <c r="M368" s="28">
        <v>2016.475</v>
      </c>
      <c r="N368" s="28">
        <f t="shared" si="16"/>
        <v>2584105905.2298985</v>
      </c>
      <c r="O368" s="41">
        <f t="shared" si="17"/>
        <v>0.9999918900881744</v>
      </c>
    </row>
    <row r="369" spans="1:15" ht="33.75">
      <c r="A369" s="26">
        <f t="shared" si="15"/>
        <v>368</v>
      </c>
      <c r="B369" s="26" t="s">
        <v>1388</v>
      </c>
      <c r="C369" s="37" t="s">
        <v>1389</v>
      </c>
      <c r="D369" s="26" t="s">
        <v>321</v>
      </c>
      <c r="E369" s="37" t="s">
        <v>322</v>
      </c>
      <c r="F369" s="27">
        <v>2188</v>
      </c>
      <c r="G369" s="27">
        <v>1124</v>
      </c>
      <c r="H369" s="27">
        <v>1074</v>
      </c>
      <c r="I369" s="27">
        <v>42</v>
      </c>
      <c r="J369" s="28">
        <v>75567.5</v>
      </c>
      <c r="K369" s="28">
        <v>41498.7</v>
      </c>
      <c r="L369" s="28">
        <v>40333.3</v>
      </c>
      <c r="M369" s="28">
        <v>1670.211</v>
      </c>
      <c r="N369" s="28">
        <f t="shared" si="16"/>
        <v>2584107575.4408984</v>
      </c>
      <c r="O369" s="41">
        <f t="shared" si="17"/>
        <v>0.9999925364229284</v>
      </c>
    </row>
    <row r="370" spans="1:15" ht="11.25">
      <c r="A370" s="26">
        <f t="shared" si="15"/>
        <v>369</v>
      </c>
      <c r="B370" s="26" t="s">
        <v>1390</v>
      </c>
      <c r="C370" s="37" t="s">
        <v>1391</v>
      </c>
      <c r="D370" s="26" t="s">
        <v>366</v>
      </c>
      <c r="E370" s="37" t="s">
        <v>367</v>
      </c>
      <c r="F370" s="27">
        <v>100</v>
      </c>
      <c r="G370" s="27">
        <v>29</v>
      </c>
      <c r="H370" s="27">
        <v>77</v>
      </c>
      <c r="I370" s="27">
        <v>23</v>
      </c>
      <c r="J370" s="28">
        <v>7075.1</v>
      </c>
      <c r="K370" s="28">
        <v>2219.9</v>
      </c>
      <c r="L370" s="28">
        <v>5097.4</v>
      </c>
      <c r="M370" s="28">
        <v>1543.31</v>
      </c>
      <c r="N370" s="28">
        <f t="shared" si="16"/>
        <v>2584109118.7508984</v>
      </c>
      <c r="O370" s="41">
        <f t="shared" si="17"/>
        <v>0.9999931336497992</v>
      </c>
    </row>
    <row r="371" spans="1:15" ht="11.25">
      <c r="A371" s="26">
        <f t="shared" si="15"/>
        <v>370</v>
      </c>
      <c r="B371" s="26" t="s">
        <v>1392</v>
      </c>
      <c r="C371" s="37" t="s">
        <v>1393</v>
      </c>
      <c r="D371" s="26" t="s">
        <v>474</v>
      </c>
      <c r="E371" s="37" t="s">
        <v>473</v>
      </c>
      <c r="F371" s="27">
        <v>0</v>
      </c>
      <c r="G371" s="27">
        <v>0</v>
      </c>
      <c r="H371" s="27">
        <v>0</v>
      </c>
      <c r="I371" s="27">
        <v>15.3</v>
      </c>
      <c r="J371" s="28">
        <v>0</v>
      </c>
      <c r="K371" s="28">
        <v>0</v>
      </c>
      <c r="L371" s="28">
        <v>0</v>
      </c>
      <c r="M371" s="28">
        <v>1485.135</v>
      </c>
      <c r="N371" s="28">
        <f t="shared" si="16"/>
        <v>2584110603.8858986</v>
      </c>
      <c r="O371" s="41">
        <f t="shared" si="17"/>
        <v>0.9999937083642306</v>
      </c>
    </row>
    <row r="372" spans="1:15" ht="11.25">
      <c r="A372" s="26">
        <f t="shared" si="15"/>
        <v>371</v>
      </c>
      <c r="B372" s="26" t="s">
        <v>1394</v>
      </c>
      <c r="C372" s="37" t="s">
        <v>1395</v>
      </c>
      <c r="D372" s="26" t="s">
        <v>474</v>
      </c>
      <c r="E372" s="37" t="s">
        <v>473</v>
      </c>
      <c r="F372" s="27">
        <v>0</v>
      </c>
      <c r="G372" s="27">
        <v>0</v>
      </c>
      <c r="H372" s="27">
        <v>0</v>
      </c>
      <c r="I372" s="27">
        <v>5.75</v>
      </c>
      <c r="J372" s="28">
        <v>0</v>
      </c>
      <c r="K372" s="28">
        <v>0</v>
      </c>
      <c r="L372" s="28">
        <v>0</v>
      </c>
      <c r="M372" s="28">
        <v>1403.73</v>
      </c>
      <c r="N372" s="28">
        <f t="shared" si="16"/>
        <v>2584112007.6158986</v>
      </c>
      <c r="O372" s="41">
        <f t="shared" si="17"/>
        <v>0.9999942515767255</v>
      </c>
    </row>
    <row r="373" spans="1:15" ht="11.25">
      <c r="A373" s="26">
        <f t="shared" si="15"/>
        <v>372</v>
      </c>
      <c r="B373" s="26" t="s">
        <v>1396</v>
      </c>
      <c r="C373" s="37" t="s">
        <v>1397</v>
      </c>
      <c r="D373" s="26" t="s">
        <v>474</v>
      </c>
      <c r="E373" s="37" t="s">
        <v>473</v>
      </c>
      <c r="F373" s="27">
        <v>90.2</v>
      </c>
      <c r="G373" s="27">
        <v>37</v>
      </c>
      <c r="H373" s="27">
        <v>108</v>
      </c>
      <c r="I373" s="27">
        <v>48</v>
      </c>
      <c r="J373" s="28">
        <v>3524.5</v>
      </c>
      <c r="K373" s="28">
        <v>1788.9</v>
      </c>
      <c r="L373" s="28">
        <v>4046.9</v>
      </c>
      <c r="M373" s="28">
        <v>1252.736</v>
      </c>
      <c r="N373" s="28">
        <f t="shared" si="16"/>
        <v>2584113260.3518987</v>
      </c>
      <c r="O373" s="41">
        <f t="shared" si="17"/>
        <v>0.9999947363578786</v>
      </c>
    </row>
    <row r="374" spans="1:15" ht="11.25">
      <c r="A374" s="26">
        <f t="shared" si="15"/>
        <v>373</v>
      </c>
      <c r="B374" s="26" t="s">
        <v>1398</v>
      </c>
      <c r="C374" s="37" t="s">
        <v>1399</v>
      </c>
      <c r="D374" s="26" t="s">
        <v>339</v>
      </c>
      <c r="E374" s="37" t="s">
        <v>340</v>
      </c>
      <c r="F374" s="27">
        <v>114</v>
      </c>
      <c r="G374" s="27">
        <v>754</v>
      </c>
      <c r="H374" s="27">
        <v>9</v>
      </c>
      <c r="I374" s="27">
        <v>17</v>
      </c>
      <c r="J374" s="28">
        <v>8171.8</v>
      </c>
      <c r="K374" s="28">
        <v>51984.2</v>
      </c>
      <c r="L374" s="28">
        <v>675.9</v>
      </c>
      <c r="M374" s="28">
        <v>1219.732</v>
      </c>
      <c r="N374" s="28">
        <f t="shared" si="16"/>
        <v>2584114480.0838985</v>
      </c>
      <c r="O374" s="41">
        <f t="shared" si="17"/>
        <v>0.9999952083672129</v>
      </c>
    </row>
    <row r="375" spans="1:15" ht="11.25">
      <c r="A375" s="26">
        <f t="shared" si="15"/>
        <v>374</v>
      </c>
      <c r="B375" s="26" t="s">
        <v>1400</v>
      </c>
      <c r="C375" s="37" t="s">
        <v>1401</v>
      </c>
      <c r="D375" s="26" t="s">
        <v>366</v>
      </c>
      <c r="E375" s="37" t="s">
        <v>367</v>
      </c>
      <c r="F375" s="27">
        <v>0</v>
      </c>
      <c r="G375" s="27">
        <v>112</v>
      </c>
      <c r="H375" s="27">
        <v>70</v>
      </c>
      <c r="I375" s="27">
        <v>51</v>
      </c>
      <c r="J375" s="28">
        <v>0</v>
      </c>
      <c r="K375" s="28">
        <v>3785</v>
      </c>
      <c r="L375" s="28">
        <v>2354.7</v>
      </c>
      <c r="M375" s="28">
        <v>1196.787</v>
      </c>
      <c r="N375" s="28">
        <f t="shared" si="16"/>
        <v>2584115676.8708987</v>
      </c>
      <c r="O375" s="41">
        <f t="shared" si="17"/>
        <v>0.9999956714973393</v>
      </c>
    </row>
    <row r="376" spans="1:15" ht="11.25">
      <c r="A376" s="26">
        <f t="shared" si="15"/>
        <v>375</v>
      </c>
      <c r="B376" s="26" t="s">
        <v>1402</v>
      </c>
      <c r="C376" s="37" t="s">
        <v>1403</v>
      </c>
      <c r="D376" s="26" t="s">
        <v>366</v>
      </c>
      <c r="E376" s="37" t="s">
        <v>367</v>
      </c>
      <c r="F376" s="27">
        <v>193</v>
      </c>
      <c r="G376" s="27">
        <v>48</v>
      </c>
      <c r="H376" s="27">
        <v>33</v>
      </c>
      <c r="I376" s="27">
        <v>65</v>
      </c>
      <c r="J376" s="28">
        <v>4088.2</v>
      </c>
      <c r="K376" s="28">
        <v>1498.8</v>
      </c>
      <c r="L376" s="28">
        <v>730.3</v>
      </c>
      <c r="M376" s="28">
        <v>1155.569</v>
      </c>
      <c r="N376" s="28">
        <f t="shared" si="16"/>
        <v>2584116832.4398985</v>
      </c>
      <c r="O376" s="41">
        <f t="shared" si="17"/>
        <v>0.9999961186770101</v>
      </c>
    </row>
    <row r="377" spans="1:15" ht="11.25">
      <c r="A377" s="26">
        <f t="shared" si="15"/>
        <v>376</v>
      </c>
      <c r="B377" s="26" t="s">
        <v>1404</v>
      </c>
      <c r="C377" s="37" t="s">
        <v>1405</v>
      </c>
      <c r="D377" s="26" t="s">
        <v>366</v>
      </c>
      <c r="E377" s="37" t="s">
        <v>367</v>
      </c>
      <c r="F377" s="27">
        <v>0</v>
      </c>
      <c r="G377" s="27">
        <v>0</v>
      </c>
      <c r="H377" s="27">
        <v>1</v>
      </c>
      <c r="I377" s="27">
        <v>15</v>
      </c>
      <c r="J377" s="28">
        <v>0</v>
      </c>
      <c r="K377" s="28">
        <v>0</v>
      </c>
      <c r="L377" s="28">
        <v>124.7</v>
      </c>
      <c r="M377" s="28">
        <v>1148.55</v>
      </c>
      <c r="N377" s="28">
        <f t="shared" si="16"/>
        <v>2584117980.9898987</v>
      </c>
      <c r="O377" s="41">
        <f t="shared" si="17"/>
        <v>0.9999965631404832</v>
      </c>
    </row>
    <row r="378" spans="1:15" ht="11.25">
      <c r="A378" s="26">
        <f t="shared" si="15"/>
        <v>377</v>
      </c>
      <c r="B378" s="26" t="s">
        <v>1406</v>
      </c>
      <c r="C378" s="37" t="s">
        <v>1407</v>
      </c>
      <c r="D378" s="26" t="s">
        <v>529</v>
      </c>
      <c r="E378" s="37" t="s">
        <v>530</v>
      </c>
      <c r="F378" s="27">
        <v>970.7</v>
      </c>
      <c r="G378" s="27">
        <v>117</v>
      </c>
      <c r="H378" s="27">
        <v>39</v>
      </c>
      <c r="I378" s="27">
        <v>7</v>
      </c>
      <c r="J378" s="28">
        <v>150478.8</v>
      </c>
      <c r="K378" s="28">
        <v>18156.2</v>
      </c>
      <c r="L378" s="28">
        <v>6052.4</v>
      </c>
      <c r="M378" s="28">
        <v>1086.344</v>
      </c>
      <c r="N378" s="28">
        <f t="shared" si="16"/>
        <v>2584119067.3338985</v>
      </c>
      <c r="O378" s="41">
        <f t="shared" si="17"/>
        <v>0.9999969835316086</v>
      </c>
    </row>
    <row r="379" spans="1:15" ht="33.75">
      <c r="A379" s="26">
        <f t="shared" si="15"/>
        <v>378</v>
      </c>
      <c r="B379" s="26" t="s">
        <v>1408</v>
      </c>
      <c r="C379" s="37" t="s">
        <v>1409</v>
      </c>
      <c r="D379" s="26" t="s">
        <v>321</v>
      </c>
      <c r="E379" s="37" t="s">
        <v>322</v>
      </c>
      <c r="F379" s="27">
        <v>2056</v>
      </c>
      <c r="G379" s="27">
        <v>15</v>
      </c>
      <c r="H379" s="27">
        <v>3</v>
      </c>
      <c r="I379" s="27">
        <v>5</v>
      </c>
      <c r="J379" s="28">
        <v>536930.8</v>
      </c>
      <c r="K379" s="28">
        <v>4265.1</v>
      </c>
      <c r="L379" s="28">
        <v>811.1</v>
      </c>
      <c r="M379" s="28">
        <v>957.188</v>
      </c>
      <c r="N379" s="28">
        <f t="shared" si="16"/>
        <v>2584120024.5218987</v>
      </c>
      <c r="O379" s="41">
        <f t="shared" si="17"/>
        <v>0.9999973539422159</v>
      </c>
    </row>
    <row r="380" spans="1:15" ht="22.5">
      <c r="A380" s="26">
        <f t="shared" si="15"/>
        <v>379</v>
      </c>
      <c r="B380" s="26" t="s">
        <v>1410</v>
      </c>
      <c r="C380" s="37" t="s">
        <v>1411</v>
      </c>
      <c r="D380" s="26" t="s">
        <v>366</v>
      </c>
      <c r="E380" s="37" t="s">
        <v>367</v>
      </c>
      <c r="F380" s="27">
        <v>0</v>
      </c>
      <c r="G380" s="27">
        <v>0</v>
      </c>
      <c r="H380" s="27">
        <v>0</v>
      </c>
      <c r="I380" s="27">
        <v>14</v>
      </c>
      <c r="J380" s="28">
        <v>0</v>
      </c>
      <c r="K380" s="28">
        <v>0</v>
      </c>
      <c r="L380" s="28">
        <v>0</v>
      </c>
      <c r="M380" s="28">
        <v>784.13</v>
      </c>
      <c r="N380" s="28">
        <f t="shared" si="16"/>
        <v>2584120808.651899</v>
      </c>
      <c r="O380" s="41">
        <f t="shared" si="17"/>
        <v>0.9999976573832007</v>
      </c>
    </row>
    <row r="381" spans="1:15" ht="11.25">
      <c r="A381" s="26">
        <f t="shared" si="15"/>
        <v>380</v>
      </c>
      <c r="B381" s="26" t="s">
        <v>1412</v>
      </c>
      <c r="C381" s="37" t="s">
        <v>1413</v>
      </c>
      <c r="D381" s="26" t="s">
        <v>449</v>
      </c>
      <c r="E381" s="37" t="s">
        <v>448</v>
      </c>
      <c r="F381" s="27">
        <v>0</v>
      </c>
      <c r="G381" s="27">
        <v>0</v>
      </c>
      <c r="H381" s="27">
        <v>0</v>
      </c>
      <c r="I381" s="27">
        <v>5.5</v>
      </c>
      <c r="J381" s="28">
        <v>0</v>
      </c>
      <c r="K381" s="28">
        <v>0</v>
      </c>
      <c r="L381" s="28">
        <v>0</v>
      </c>
      <c r="M381" s="28">
        <v>701.937</v>
      </c>
      <c r="N381" s="28">
        <f t="shared" si="16"/>
        <v>2584121510.5888987</v>
      </c>
      <c r="O381" s="41">
        <f t="shared" si="17"/>
        <v>0.9999979290173105</v>
      </c>
    </row>
    <row r="382" spans="1:15" ht="11.25">
      <c r="A382" s="26">
        <f t="shared" si="15"/>
        <v>381</v>
      </c>
      <c r="B382" s="26" t="s">
        <v>1414</v>
      </c>
      <c r="C382" s="37" t="s">
        <v>1415</v>
      </c>
      <c r="D382" s="26" t="s">
        <v>339</v>
      </c>
      <c r="E382" s="37" t="s">
        <v>340</v>
      </c>
      <c r="F382" s="27">
        <v>477</v>
      </c>
      <c r="G382" s="27">
        <v>120</v>
      </c>
      <c r="H382" s="27">
        <v>16</v>
      </c>
      <c r="I382" s="27">
        <v>15</v>
      </c>
      <c r="J382" s="28">
        <v>20338.3</v>
      </c>
      <c r="K382" s="28">
        <v>5146.8</v>
      </c>
      <c r="L382" s="28">
        <v>665.6</v>
      </c>
      <c r="M382" s="28">
        <v>568.62</v>
      </c>
      <c r="N382" s="28">
        <f t="shared" si="16"/>
        <v>2584122079.2088985</v>
      </c>
      <c r="O382" s="41">
        <f t="shared" si="17"/>
        <v>0.999998149060687</v>
      </c>
    </row>
    <row r="383" spans="1:15" ht="11.25">
      <c r="A383" s="26">
        <f t="shared" si="15"/>
        <v>382</v>
      </c>
      <c r="B383" s="26" t="s">
        <v>1416</v>
      </c>
      <c r="C383" s="37" t="s">
        <v>1417</v>
      </c>
      <c r="D383" s="26" t="s">
        <v>420</v>
      </c>
      <c r="E383" s="37" t="s">
        <v>419</v>
      </c>
      <c r="F383" s="27">
        <v>0</v>
      </c>
      <c r="G383" s="27">
        <v>50</v>
      </c>
      <c r="H383" s="27">
        <v>137</v>
      </c>
      <c r="I383" s="27">
        <v>52</v>
      </c>
      <c r="J383" s="28">
        <v>0</v>
      </c>
      <c r="K383" s="28">
        <v>3555.2</v>
      </c>
      <c r="L383" s="28">
        <v>9679.7</v>
      </c>
      <c r="M383" s="28">
        <v>530.92</v>
      </c>
      <c r="N383" s="28">
        <f t="shared" si="16"/>
        <v>2584122610.1288986</v>
      </c>
      <c r="O383" s="41">
        <f t="shared" si="17"/>
        <v>0.9999983545149964</v>
      </c>
    </row>
    <row r="384" spans="1:15" ht="11.25">
      <c r="A384" s="26">
        <f t="shared" si="15"/>
        <v>383</v>
      </c>
      <c r="B384" s="26" t="s">
        <v>1418</v>
      </c>
      <c r="C384" s="37" t="s">
        <v>1419</v>
      </c>
      <c r="D384" s="26" t="s">
        <v>366</v>
      </c>
      <c r="E384" s="37" t="s">
        <v>367</v>
      </c>
      <c r="F384" s="27">
        <v>23548.3</v>
      </c>
      <c r="G384" s="27">
        <v>11294.2</v>
      </c>
      <c r="H384" s="27">
        <v>168</v>
      </c>
      <c r="I384" s="27">
        <v>81</v>
      </c>
      <c r="J384" s="28">
        <v>151038</v>
      </c>
      <c r="K384" s="28">
        <v>65172.2</v>
      </c>
      <c r="L384" s="28">
        <v>4629.2</v>
      </c>
      <c r="M384" s="28">
        <v>489.322</v>
      </c>
      <c r="N384" s="28">
        <f t="shared" si="16"/>
        <v>2584123099.4508986</v>
      </c>
      <c r="O384" s="41">
        <f t="shared" si="17"/>
        <v>0.999998543871799</v>
      </c>
    </row>
    <row r="385" spans="1:15" ht="33.75">
      <c r="A385" s="26">
        <f t="shared" si="15"/>
        <v>384</v>
      </c>
      <c r="B385" s="26" t="s">
        <v>1420</v>
      </c>
      <c r="C385" s="37" t="s">
        <v>1421</v>
      </c>
      <c r="D385" s="26" t="s">
        <v>503</v>
      </c>
      <c r="E385" s="37" t="s">
        <v>504</v>
      </c>
      <c r="F385" s="27">
        <v>189</v>
      </c>
      <c r="G385" s="27">
        <v>60</v>
      </c>
      <c r="H385" s="27">
        <v>61</v>
      </c>
      <c r="I385" s="27">
        <v>24</v>
      </c>
      <c r="J385" s="28">
        <v>4749.5</v>
      </c>
      <c r="K385" s="28">
        <v>1416.8</v>
      </c>
      <c r="L385" s="28">
        <v>1308.9</v>
      </c>
      <c r="M385" s="28">
        <v>476.344</v>
      </c>
      <c r="N385" s="28">
        <f t="shared" si="16"/>
        <v>2584123575.7948985</v>
      </c>
      <c r="O385" s="41">
        <f t="shared" si="17"/>
        <v>0.9999987282064022</v>
      </c>
    </row>
    <row r="386" spans="1:15" ht="11.25">
      <c r="A386" s="26">
        <f t="shared" si="15"/>
        <v>385</v>
      </c>
      <c r="B386" s="26" t="s">
        <v>1422</v>
      </c>
      <c r="C386" s="37" t="s">
        <v>1423</v>
      </c>
      <c r="D386" s="26" t="s">
        <v>366</v>
      </c>
      <c r="E386" s="37" t="s">
        <v>367</v>
      </c>
      <c r="F386" s="27">
        <v>0</v>
      </c>
      <c r="G386" s="27">
        <v>1</v>
      </c>
      <c r="H386" s="27">
        <v>7</v>
      </c>
      <c r="I386" s="27">
        <v>8</v>
      </c>
      <c r="J386" s="28">
        <v>0</v>
      </c>
      <c r="K386" s="28">
        <v>167.2</v>
      </c>
      <c r="L386" s="28">
        <v>897.4</v>
      </c>
      <c r="M386" s="28">
        <v>474.2</v>
      </c>
      <c r="N386" s="28">
        <f t="shared" si="16"/>
        <v>2584124049.9948983</v>
      </c>
      <c r="O386" s="41">
        <f t="shared" si="17"/>
        <v>0.9999989117113248</v>
      </c>
    </row>
    <row r="387" spans="1:15" ht="11.25">
      <c r="A387" s="26">
        <f t="shared" si="15"/>
        <v>386</v>
      </c>
      <c r="B387" s="26" t="s">
        <v>1424</v>
      </c>
      <c r="C387" s="37" t="s">
        <v>1425</v>
      </c>
      <c r="D387" s="26" t="s">
        <v>339</v>
      </c>
      <c r="E387" s="37" t="s">
        <v>340</v>
      </c>
      <c r="F387" s="27">
        <v>511</v>
      </c>
      <c r="G387" s="27">
        <v>72</v>
      </c>
      <c r="H387" s="27">
        <v>34</v>
      </c>
      <c r="I387" s="27">
        <v>23</v>
      </c>
      <c r="J387" s="28">
        <v>10924.2</v>
      </c>
      <c r="K387" s="28">
        <v>1928</v>
      </c>
      <c r="L387" s="28">
        <v>711.2</v>
      </c>
      <c r="M387" s="28">
        <v>467.758</v>
      </c>
      <c r="N387" s="28">
        <f t="shared" si="16"/>
        <v>2584124517.752898</v>
      </c>
      <c r="O387" s="41">
        <f t="shared" si="17"/>
        <v>0.9999990927233358</v>
      </c>
    </row>
    <row r="388" spans="1:15" ht="11.25">
      <c r="A388" s="26">
        <f aca="true" t="shared" si="18" ref="A388:A451">A387+1</f>
        <v>387</v>
      </c>
      <c r="B388" s="26" t="s">
        <v>1426</v>
      </c>
      <c r="C388" s="37" t="s">
        <v>1427</v>
      </c>
      <c r="D388" s="26" t="s">
        <v>366</v>
      </c>
      <c r="E388" s="37" t="s">
        <v>367</v>
      </c>
      <c r="F388" s="27">
        <v>0</v>
      </c>
      <c r="G388" s="27">
        <v>0</v>
      </c>
      <c r="H388" s="27">
        <v>0</v>
      </c>
      <c r="I388" s="27">
        <v>1</v>
      </c>
      <c r="J388" s="28">
        <v>0</v>
      </c>
      <c r="K388" s="28">
        <v>0</v>
      </c>
      <c r="L388" s="28">
        <v>0</v>
      </c>
      <c r="M388" s="28">
        <v>413.2</v>
      </c>
      <c r="N388" s="28">
        <f aca="true" t="shared" si="19" ref="N388:N451">M388+N387</f>
        <v>2584124930.952898</v>
      </c>
      <c r="O388" s="41">
        <f aca="true" t="shared" si="20" ref="O388:O451">N388/M$637</f>
        <v>0.9999992526226061</v>
      </c>
    </row>
    <row r="389" spans="1:15" ht="11.25">
      <c r="A389" s="26">
        <f t="shared" si="18"/>
        <v>388</v>
      </c>
      <c r="B389" s="26" t="s">
        <v>1428</v>
      </c>
      <c r="C389" s="37" t="s">
        <v>1429</v>
      </c>
      <c r="D389" s="26" t="s">
        <v>366</v>
      </c>
      <c r="E389" s="37" t="s">
        <v>367</v>
      </c>
      <c r="F389" s="27">
        <v>878.2</v>
      </c>
      <c r="G389" s="27">
        <v>507.4</v>
      </c>
      <c r="H389" s="27">
        <v>270.8</v>
      </c>
      <c r="I389" s="27">
        <v>1</v>
      </c>
      <c r="J389" s="28">
        <v>286384.1</v>
      </c>
      <c r="K389" s="28">
        <v>148118.7</v>
      </c>
      <c r="L389" s="28">
        <v>69123.6</v>
      </c>
      <c r="M389" s="28">
        <v>367.56</v>
      </c>
      <c r="N389" s="28">
        <f t="shared" si="19"/>
        <v>2584125298.512898</v>
      </c>
      <c r="O389" s="41">
        <f t="shared" si="20"/>
        <v>0.999999394860205</v>
      </c>
    </row>
    <row r="390" spans="1:15" ht="11.25">
      <c r="A390" s="26">
        <f t="shared" si="18"/>
        <v>389</v>
      </c>
      <c r="B390" s="26" t="s">
        <v>1430</v>
      </c>
      <c r="C390" s="37" t="s">
        <v>1431</v>
      </c>
      <c r="D390" s="26" t="s">
        <v>339</v>
      </c>
      <c r="E390" s="37" t="s">
        <v>340</v>
      </c>
      <c r="F390" s="27">
        <v>6</v>
      </c>
      <c r="G390" s="27">
        <v>15</v>
      </c>
      <c r="H390" s="27">
        <v>4</v>
      </c>
      <c r="I390" s="27">
        <v>12</v>
      </c>
      <c r="J390" s="28">
        <v>128.6</v>
      </c>
      <c r="K390" s="28">
        <v>328.9</v>
      </c>
      <c r="L390" s="28">
        <v>85.8</v>
      </c>
      <c r="M390" s="28">
        <v>253.62</v>
      </c>
      <c r="N390" s="28">
        <f t="shared" si="19"/>
        <v>2584125552.132898</v>
      </c>
      <c r="O390" s="41">
        <f t="shared" si="20"/>
        <v>0.9999994930055413</v>
      </c>
    </row>
    <row r="391" spans="1:15" ht="11.25">
      <c r="A391" s="26">
        <f t="shared" si="18"/>
        <v>390</v>
      </c>
      <c r="B391" s="26" t="s">
        <v>1432</v>
      </c>
      <c r="C391" s="37" t="s">
        <v>1433</v>
      </c>
      <c r="D391" s="26" t="s">
        <v>474</v>
      </c>
      <c r="E391" s="37" t="s">
        <v>473</v>
      </c>
      <c r="F391" s="27">
        <v>0</v>
      </c>
      <c r="G391" s="27">
        <v>0</v>
      </c>
      <c r="H391" s="27">
        <v>0</v>
      </c>
      <c r="I391" s="27">
        <v>3</v>
      </c>
      <c r="J391" s="28">
        <v>0</v>
      </c>
      <c r="K391" s="28">
        <v>0</v>
      </c>
      <c r="L391" s="28">
        <v>0</v>
      </c>
      <c r="M391" s="28">
        <v>245.04</v>
      </c>
      <c r="N391" s="28">
        <f t="shared" si="19"/>
        <v>2584125797.172898</v>
      </c>
      <c r="O391" s="41">
        <f t="shared" si="20"/>
        <v>0.999999587830607</v>
      </c>
    </row>
    <row r="392" spans="1:15" ht="11.25">
      <c r="A392" s="26">
        <f t="shared" si="18"/>
        <v>391</v>
      </c>
      <c r="B392" s="26" t="s">
        <v>1434</v>
      </c>
      <c r="C392" s="37" t="s">
        <v>1435</v>
      </c>
      <c r="D392" s="26" t="s">
        <v>449</v>
      </c>
      <c r="E392" s="37" t="s">
        <v>448</v>
      </c>
      <c r="F392" s="27">
        <v>0</v>
      </c>
      <c r="G392" s="27">
        <v>0</v>
      </c>
      <c r="H392" s="27">
        <v>0</v>
      </c>
      <c r="I392" s="27">
        <v>8.3</v>
      </c>
      <c r="J392" s="28">
        <v>0</v>
      </c>
      <c r="K392" s="28">
        <v>0</v>
      </c>
      <c r="L392" s="28">
        <v>0</v>
      </c>
      <c r="M392" s="28">
        <v>240.26</v>
      </c>
      <c r="N392" s="28">
        <f t="shared" si="19"/>
        <v>2584126037.432898</v>
      </c>
      <c r="O392" s="41">
        <f t="shared" si="20"/>
        <v>0.9999996808059187</v>
      </c>
    </row>
    <row r="393" spans="1:15" ht="33.75">
      <c r="A393" s="26">
        <f t="shared" si="18"/>
        <v>392</v>
      </c>
      <c r="B393" s="26" t="s">
        <v>1436</v>
      </c>
      <c r="C393" s="37" t="s">
        <v>1437</v>
      </c>
      <c r="D393" s="26" t="s">
        <v>321</v>
      </c>
      <c r="E393" s="37" t="s">
        <v>322</v>
      </c>
      <c r="F393" s="27">
        <v>14</v>
      </c>
      <c r="G393" s="27">
        <v>42</v>
      </c>
      <c r="H393" s="27">
        <v>11</v>
      </c>
      <c r="I393" s="27">
        <v>3</v>
      </c>
      <c r="J393" s="28">
        <v>1028.9</v>
      </c>
      <c r="K393" s="28">
        <v>3087.5</v>
      </c>
      <c r="L393" s="28">
        <v>808.6</v>
      </c>
      <c r="M393" s="28">
        <v>220.53</v>
      </c>
      <c r="N393" s="28">
        <f t="shared" si="19"/>
        <v>2584126257.9628983</v>
      </c>
      <c r="O393" s="41">
        <f t="shared" si="20"/>
        <v>0.9999997661461562</v>
      </c>
    </row>
    <row r="394" spans="1:15" ht="11.25">
      <c r="A394" s="26">
        <f t="shared" si="18"/>
        <v>393</v>
      </c>
      <c r="B394" s="26" t="s">
        <v>1438</v>
      </c>
      <c r="C394" s="37" t="s">
        <v>1439</v>
      </c>
      <c r="D394" s="26" t="s">
        <v>366</v>
      </c>
      <c r="E394" s="37" t="s">
        <v>367</v>
      </c>
      <c r="F394" s="27">
        <v>1390</v>
      </c>
      <c r="G394" s="27">
        <v>563</v>
      </c>
      <c r="H394" s="27">
        <v>118</v>
      </c>
      <c r="I394" s="27">
        <v>58</v>
      </c>
      <c r="J394" s="28">
        <v>4532.4</v>
      </c>
      <c r="K394" s="28">
        <v>1778.7</v>
      </c>
      <c r="L394" s="28">
        <v>310.8</v>
      </c>
      <c r="M394" s="28">
        <v>200.616</v>
      </c>
      <c r="N394" s="28">
        <f t="shared" si="19"/>
        <v>2584126458.5788984</v>
      </c>
      <c r="O394" s="41">
        <f t="shared" si="20"/>
        <v>0.9999998437801157</v>
      </c>
    </row>
    <row r="395" spans="1:15" ht="11.25">
      <c r="A395" s="26">
        <f t="shared" si="18"/>
        <v>394</v>
      </c>
      <c r="B395" s="26" t="s">
        <v>1440</v>
      </c>
      <c r="C395" s="37" t="s">
        <v>1441</v>
      </c>
      <c r="D395" s="26" t="s">
        <v>518</v>
      </c>
      <c r="E395" s="37" t="s">
        <v>517</v>
      </c>
      <c r="F395" s="27">
        <v>0</v>
      </c>
      <c r="G395" s="27">
        <v>0</v>
      </c>
      <c r="H395" s="27">
        <v>0</v>
      </c>
      <c r="I395" s="27">
        <v>3</v>
      </c>
      <c r="J395" s="28">
        <v>0</v>
      </c>
      <c r="K395" s="28">
        <v>0</v>
      </c>
      <c r="L395" s="28">
        <v>0</v>
      </c>
      <c r="M395" s="28">
        <v>110.182</v>
      </c>
      <c r="N395" s="28">
        <f t="shared" si="19"/>
        <v>2584126568.7608986</v>
      </c>
      <c r="O395" s="41">
        <f t="shared" si="20"/>
        <v>0.9999998864181153</v>
      </c>
    </row>
    <row r="396" spans="1:15" ht="11.25">
      <c r="A396" s="26">
        <f t="shared" si="18"/>
        <v>395</v>
      </c>
      <c r="B396" s="26" t="s">
        <v>1442</v>
      </c>
      <c r="C396" s="37" t="s">
        <v>1443</v>
      </c>
      <c r="D396" s="26" t="s">
        <v>366</v>
      </c>
      <c r="E396" s="37" t="s">
        <v>367</v>
      </c>
      <c r="F396" s="27">
        <v>2</v>
      </c>
      <c r="G396" s="27">
        <v>0</v>
      </c>
      <c r="H396" s="27">
        <v>2</v>
      </c>
      <c r="I396" s="27">
        <v>9</v>
      </c>
      <c r="J396" s="28">
        <v>26.7</v>
      </c>
      <c r="K396" s="28">
        <v>0</v>
      </c>
      <c r="L396" s="28">
        <v>56.9</v>
      </c>
      <c r="M396" s="28">
        <v>96.75</v>
      </c>
      <c r="N396" s="28">
        <f t="shared" si="19"/>
        <v>2584126665.5108986</v>
      </c>
      <c r="O396" s="41">
        <f t="shared" si="20"/>
        <v>0.9999999238582277</v>
      </c>
    </row>
    <row r="397" spans="1:15" ht="11.25">
      <c r="A397" s="26">
        <f t="shared" si="18"/>
        <v>396</v>
      </c>
      <c r="B397" s="26" t="s">
        <v>1444</v>
      </c>
      <c r="C397" s="37" t="s">
        <v>1445</v>
      </c>
      <c r="D397" s="26" t="s">
        <v>366</v>
      </c>
      <c r="E397" s="37" t="s">
        <v>367</v>
      </c>
      <c r="F397" s="27">
        <v>2</v>
      </c>
      <c r="G397" s="27">
        <v>0</v>
      </c>
      <c r="H397" s="27">
        <v>0</v>
      </c>
      <c r="I397" s="27">
        <v>2</v>
      </c>
      <c r="J397" s="28">
        <v>51.6</v>
      </c>
      <c r="K397" s="28">
        <v>0</v>
      </c>
      <c r="L397" s="28">
        <v>0</v>
      </c>
      <c r="M397" s="28">
        <v>67.72</v>
      </c>
      <c r="N397" s="28">
        <f t="shared" si="19"/>
        <v>2584126733.2308984</v>
      </c>
      <c r="O397" s="41">
        <f t="shared" si="20"/>
        <v>0.9999999500643713</v>
      </c>
    </row>
    <row r="398" spans="1:15" ht="11.25">
      <c r="A398" s="26">
        <f t="shared" si="18"/>
        <v>397</v>
      </c>
      <c r="B398" s="26" t="s">
        <v>1446</v>
      </c>
      <c r="C398" s="37" t="s">
        <v>1447</v>
      </c>
      <c r="D398" s="26" t="s">
        <v>518</v>
      </c>
      <c r="E398" s="37" t="s">
        <v>517</v>
      </c>
      <c r="F398" s="27">
        <v>0</v>
      </c>
      <c r="G398" s="27">
        <v>0</v>
      </c>
      <c r="H398" s="27">
        <v>46</v>
      </c>
      <c r="I398" s="27">
        <v>1</v>
      </c>
      <c r="J398" s="28">
        <v>0</v>
      </c>
      <c r="K398" s="28">
        <v>0</v>
      </c>
      <c r="L398" s="28">
        <v>3616.1</v>
      </c>
      <c r="M398" s="28">
        <v>56.16</v>
      </c>
      <c r="N398" s="28">
        <f t="shared" si="19"/>
        <v>2584126789.390898</v>
      </c>
      <c r="O398" s="41">
        <f t="shared" si="20"/>
        <v>0.9999999717970504</v>
      </c>
    </row>
    <row r="399" spans="1:15" ht="11.25">
      <c r="A399" s="26">
        <f t="shared" si="18"/>
        <v>398</v>
      </c>
      <c r="B399" s="26" t="s">
        <v>1448</v>
      </c>
      <c r="C399" s="37" t="s">
        <v>1449</v>
      </c>
      <c r="D399" s="26" t="s">
        <v>366</v>
      </c>
      <c r="E399" s="37" t="s">
        <v>367</v>
      </c>
      <c r="F399" s="27">
        <v>0</v>
      </c>
      <c r="G399" s="27">
        <v>17</v>
      </c>
      <c r="H399" s="27">
        <v>0</v>
      </c>
      <c r="I399" s="27">
        <v>4</v>
      </c>
      <c r="J399" s="28">
        <v>0</v>
      </c>
      <c r="K399" s="28">
        <v>168.3</v>
      </c>
      <c r="L399" s="28">
        <v>0</v>
      </c>
      <c r="M399" s="28">
        <v>30.12</v>
      </c>
      <c r="N399" s="28">
        <f t="shared" si="19"/>
        <v>2584126819.510898</v>
      </c>
      <c r="O399" s="41">
        <f t="shared" si="20"/>
        <v>0.9999999834528248</v>
      </c>
    </row>
    <row r="400" spans="1:15" ht="11.25">
      <c r="A400" s="26">
        <f t="shared" si="18"/>
        <v>399</v>
      </c>
      <c r="B400" s="26" t="s">
        <v>1450</v>
      </c>
      <c r="C400" s="37" t="s">
        <v>1451</v>
      </c>
      <c r="D400" s="26" t="s">
        <v>339</v>
      </c>
      <c r="E400" s="37" t="s">
        <v>340</v>
      </c>
      <c r="F400" s="27">
        <v>40</v>
      </c>
      <c r="G400" s="27">
        <v>38</v>
      </c>
      <c r="H400" s="27">
        <v>3</v>
      </c>
      <c r="I400" s="27">
        <v>2</v>
      </c>
      <c r="J400" s="28">
        <v>580.2</v>
      </c>
      <c r="K400" s="28">
        <v>705.3</v>
      </c>
      <c r="L400" s="28">
        <v>45.2</v>
      </c>
      <c r="M400" s="28">
        <v>28.06</v>
      </c>
      <c r="N400" s="28">
        <f t="shared" si="19"/>
        <v>2584126847.570898</v>
      </c>
      <c r="O400" s="41">
        <f t="shared" si="20"/>
        <v>0.9999999943114248</v>
      </c>
    </row>
    <row r="401" spans="1:15" ht="11.25">
      <c r="A401" s="26">
        <f t="shared" si="18"/>
        <v>400</v>
      </c>
      <c r="B401" s="26" t="s">
        <v>1452</v>
      </c>
      <c r="C401" s="37" t="s">
        <v>1453</v>
      </c>
      <c r="D401" s="26" t="s">
        <v>366</v>
      </c>
      <c r="E401" s="37" t="s">
        <v>367</v>
      </c>
      <c r="F401" s="27">
        <v>0</v>
      </c>
      <c r="G401" s="27">
        <v>12</v>
      </c>
      <c r="H401" s="27">
        <v>41</v>
      </c>
      <c r="I401" s="27">
        <v>1</v>
      </c>
      <c r="J401" s="28">
        <v>0</v>
      </c>
      <c r="K401" s="28">
        <v>243.3</v>
      </c>
      <c r="L401" s="28">
        <v>831.4</v>
      </c>
      <c r="M401" s="28">
        <v>14.7</v>
      </c>
      <c r="N401" s="28">
        <f t="shared" si="19"/>
        <v>2584126862.270898</v>
      </c>
      <c r="O401" s="41">
        <f t="shared" si="20"/>
        <v>1</v>
      </c>
    </row>
    <row r="402" spans="1:15" ht="11.25">
      <c r="A402" s="26">
        <f t="shared" si="18"/>
        <v>401</v>
      </c>
      <c r="B402" s="26" t="s">
        <v>1454</v>
      </c>
      <c r="C402" s="37" t="s">
        <v>1455</v>
      </c>
      <c r="D402" s="26" t="s">
        <v>638</v>
      </c>
      <c r="E402" s="37" t="s">
        <v>637</v>
      </c>
      <c r="F402" s="27">
        <v>218992.1</v>
      </c>
      <c r="G402" s="27">
        <v>120388.6</v>
      </c>
      <c r="H402" s="27">
        <v>12663.1</v>
      </c>
      <c r="I402" s="27">
        <v>0</v>
      </c>
      <c r="J402" s="28">
        <v>33181048.5</v>
      </c>
      <c r="K402" s="28">
        <v>6459343.4</v>
      </c>
      <c r="L402" s="28">
        <v>647728.6</v>
      </c>
      <c r="M402" s="28">
        <v>0</v>
      </c>
      <c r="N402" s="28">
        <f t="shared" si="19"/>
        <v>2584126862.270898</v>
      </c>
      <c r="O402" s="41">
        <f t="shared" si="20"/>
        <v>1</v>
      </c>
    </row>
    <row r="403" spans="1:15" ht="11.25">
      <c r="A403" s="26">
        <f t="shared" si="18"/>
        <v>402</v>
      </c>
      <c r="B403" s="26" t="s">
        <v>1456</v>
      </c>
      <c r="C403" s="37" t="s">
        <v>1457</v>
      </c>
      <c r="D403" s="26" t="s">
        <v>615</v>
      </c>
      <c r="E403" s="37" t="s">
        <v>614</v>
      </c>
      <c r="F403" s="27">
        <v>1357.8</v>
      </c>
      <c r="G403" s="27">
        <v>338</v>
      </c>
      <c r="H403" s="27">
        <v>0</v>
      </c>
      <c r="I403" s="27">
        <v>0</v>
      </c>
      <c r="J403" s="28">
        <v>75340.8</v>
      </c>
      <c r="K403" s="28">
        <v>18841.1</v>
      </c>
      <c r="L403" s="28">
        <v>0</v>
      </c>
      <c r="M403" s="28">
        <v>0</v>
      </c>
      <c r="N403" s="28">
        <f t="shared" si="19"/>
        <v>2584126862.270898</v>
      </c>
      <c r="O403" s="41">
        <f t="shared" si="20"/>
        <v>1</v>
      </c>
    </row>
    <row r="404" spans="1:15" ht="11.25">
      <c r="A404" s="26">
        <f t="shared" si="18"/>
        <v>403</v>
      </c>
      <c r="B404" s="26" t="s">
        <v>1458</v>
      </c>
      <c r="C404" s="37" t="s">
        <v>1459</v>
      </c>
      <c r="D404" s="26" t="s">
        <v>617</v>
      </c>
      <c r="E404" s="37" t="s">
        <v>616</v>
      </c>
      <c r="F404" s="27">
        <v>2884.5</v>
      </c>
      <c r="G404" s="27">
        <v>294.4</v>
      </c>
      <c r="H404" s="27">
        <v>0</v>
      </c>
      <c r="I404" s="27">
        <v>0</v>
      </c>
      <c r="J404" s="28">
        <v>37256.7</v>
      </c>
      <c r="K404" s="28">
        <v>5641.4</v>
      </c>
      <c r="L404" s="28">
        <v>0</v>
      </c>
      <c r="M404" s="28">
        <v>0</v>
      </c>
      <c r="N404" s="28">
        <f t="shared" si="19"/>
        <v>2584126862.270898</v>
      </c>
      <c r="O404" s="41">
        <f t="shared" si="20"/>
        <v>1</v>
      </c>
    </row>
    <row r="405" spans="1:15" ht="11.25">
      <c r="A405" s="26">
        <f t="shared" si="18"/>
        <v>404</v>
      </c>
      <c r="B405" s="26" t="s">
        <v>1460</v>
      </c>
      <c r="C405" s="37" t="s">
        <v>1461</v>
      </c>
      <c r="D405" s="26" t="s">
        <v>617</v>
      </c>
      <c r="E405" s="37" t="s">
        <v>616</v>
      </c>
      <c r="F405" s="27">
        <v>47</v>
      </c>
      <c r="G405" s="27">
        <v>10</v>
      </c>
      <c r="H405" s="27">
        <v>0</v>
      </c>
      <c r="I405" s="27">
        <v>0</v>
      </c>
      <c r="J405" s="28">
        <v>2226.8</v>
      </c>
      <c r="K405" s="28">
        <v>512.6</v>
      </c>
      <c r="L405" s="28">
        <v>0</v>
      </c>
      <c r="M405" s="28">
        <v>0</v>
      </c>
      <c r="N405" s="28">
        <f t="shared" si="19"/>
        <v>2584126862.270898</v>
      </c>
      <c r="O405" s="41">
        <f t="shared" si="20"/>
        <v>1</v>
      </c>
    </row>
    <row r="406" spans="1:15" ht="11.25">
      <c r="A406" s="26">
        <f t="shared" si="18"/>
        <v>405</v>
      </c>
      <c r="B406" s="26" t="s">
        <v>1462</v>
      </c>
      <c r="C406" s="37" t="s">
        <v>1463</v>
      </c>
      <c r="D406" s="26" t="s">
        <v>635</v>
      </c>
      <c r="E406" s="37" t="s">
        <v>636</v>
      </c>
      <c r="F406" s="27">
        <v>106</v>
      </c>
      <c r="G406" s="27">
        <v>75</v>
      </c>
      <c r="H406" s="27">
        <v>0</v>
      </c>
      <c r="I406" s="27">
        <v>0</v>
      </c>
      <c r="J406" s="28">
        <v>102813.7</v>
      </c>
      <c r="K406" s="28">
        <v>72745.6</v>
      </c>
      <c r="L406" s="28">
        <v>0</v>
      </c>
      <c r="M406" s="28">
        <v>0</v>
      </c>
      <c r="N406" s="28">
        <f t="shared" si="19"/>
        <v>2584126862.270898</v>
      </c>
      <c r="O406" s="41">
        <f t="shared" si="20"/>
        <v>1</v>
      </c>
    </row>
    <row r="407" spans="1:15" ht="11.25">
      <c r="A407" s="26">
        <f t="shared" si="18"/>
        <v>406</v>
      </c>
      <c r="B407" s="26" t="s">
        <v>1464</v>
      </c>
      <c r="C407" s="37" t="s">
        <v>1465</v>
      </c>
      <c r="D407" s="26" t="s">
        <v>627</v>
      </c>
      <c r="E407" s="37" t="s">
        <v>626</v>
      </c>
      <c r="F407" s="27">
        <v>129365.6</v>
      </c>
      <c r="G407" s="27">
        <v>19956.1</v>
      </c>
      <c r="H407" s="27">
        <v>2514.8</v>
      </c>
      <c r="I407" s="27">
        <v>0</v>
      </c>
      <c r="J407" s="28">
        <v>23742775.9</v>
      </c>
      <c r="K407" s="28">
        <v>1745168</v>
      </c>
      <c r="L407" s="28">
        <v>237972.1</v>
      </c>
      <c r="M407" s="28">
        <v>0</v>
      </c>
      <c r="N407" s="28">
        <f t="shared" si="19"/>
        <v>2584126862.270898</v>
      </c>
      <c r="O407" s="41">
        <f t="shared" si="20"/>
        <v>1</v>
      </c>
    </row>
    <row r="408" spans="1:15" ht="11.25">
      <c r="A408" s="26">
        <f t="shared" si="18"/>
        <v>407</v>
      </c>
      <c r="B408" s="26" t="s">
        <v>1466</v>
      </c>
      <c r="C408" s="37" t="s">
        <v>1467</v>
      </c>
      <c r="D408" s="26" t="s">
        <v>619</v>
      </c>
      <c r="E408" s="37" t="s">
        <v>618</v>
      </c>
      <c r="F408" s="27">
        <v>3899.2</v>
      </c>
      <c r="G408" s="27">
        <v>767.2</v>
      </c>
      <c r="H408" s="27">
        <v>0</v>
      </c>
      <c r="I408" s="27">
        <v>0</v>
      </c>
      <c r="J408" s="28">
        <v>67109.5</v>
      </c>
      <c r="K408" s="28">
        <v>8735.1</v>
      </c>
      <c r="L408" s="28">
        <v>0</v>
      </c>
      <c r="M408" s="28">
        <v>0</v>
      </c>
      <c r="N408" s="28">
        <f t="shared" si="19"/>
        <v>2584126862.270898</v>
      </c>
      <c r="O408" s="41">
        <f t="shared" si="20"/>
        <v>1</v>
      </c>
    </row>
    <row r="409" spans="1:15" ht="11.25">
      <c r="A409" s="26">
        <f t="shared" si="18"/>
        <v>408</v>
      </c>
      <c r="B409" s="26" t="s">
        <v>1468</v>
      </c>
      <c r="C409" s="37" t="s">
        <v>1469</v>
      </c>
      <c r="D409" s="26" t="s">
        <v>612</v>
      </c>
      <c r="E409" s="37" t="s">
        <v>613</v>
      </c>
      <c r="F409" s="27">
        <v>4334.1</v>
      </c>
      <c r="G409" s="27">
        <v>3889.8</v>
      </c>
      <c r="H409" s="27">
        <v>823.5</v>
      </c>
      <c r="I409" s="27">
        <v>0</v>
      </c>
      <c r="J409" s="28">
        <v>2215748.4</v>
      </c>
      <c r="K409" s="28">
        <v>1997881.8</v>
      </c>
      <c r="L409" s="28">
        <v>420603</v>
      </c>
      <c r="M409" s="28">
        <v>0</v>
      </c>
      <c r="N409" s="28">
        <f t="shared" si="19"/>
        <v>2584126862.270898</v>
      </c>
      <c r="O409" s="41">
        <f t="shared" si="20"/>
        <v>1</v>
      </c>
    </row>
    <row r="410" spans="1:15" ht="11.25">
      <c r="A410" s="26">
        <f t="shared" si="18"/>
        <v>409</v>
      </c>
      <c r="B410" s="26" t="s">
        <v>1470</v>
      </c>
      <c r="C410" s="37" t="s">
        <v>1471</v>
      </c>
      <c r="D410" s="26" t="s">
        <v>619</v>
      </c>
      <c r="E410" s="37" t="s">
        <v>618</v>
      </c>
      <c r="F410" s="27">
        <v>169.6</v>
      </c>
      <c r="G410" s="27">
        <v>9.4</v>
      </c>
      <c r="H410" s="27">
        <v>0</v>
      </c>
      <c r="I410" s="27">
        <v>0</v>
      </c>
      <c r="J410" s="28">
        <v>1359.1</v>
      </c>
      <c r="K410" s="28">
        <v>108</v>
      </c>
      <c r="L410" s="28">
        <v>0</v>
      </c>
      <c r="M410" s="28">
        <v>0</v>
      </c>
      <c r="N410" s="28">
        <f t="shared" si="19"/>
        <v>2584126862.270898</v>
      </c>
      <c r="O410" s="41">
        <f t="shared" si="20"/>
        <v>1</v>
      </c>
    </row>
    <row r="411" spans="1:15" ht="11.25">
      <c r="A411" s="26">
        <f t="shared" si="18"/>
        <v>410</v>
      </c>
      <c r="B411" s="26" t="s">
        <v>1472</v>
      </c>
      <c r="C411" s="37" t="s">
        <v>1473</v>
      </c>
      <c r="D411" s="26" t="s">
        <v>627</v>
      </c>
      <c r="E411" s="37" t="s">
        <v>626</v>
      </c>
      <c r="F411" s="27">
        <v>46730.5</v>
      </c>
      <c r="G411" s="27">
        <v>12616.3</v>
      </c>
      <c r="H411" s="27">
        <v>1352.1</v>
      </c>
      <c r="I411" s="27">
        <v>0</v>
      </c>
      <c r="J411" s="28">
        <v>3277260</v>
      </c>
      <c r="K411" s="28">
        <v>6362333.5</v>
      </c>
      <c r="L411" s="28">
        <v>46466.9</v>
      </c>
      <c r="M411" s="28">
        <v>0</v>
      </c>
      <c r="N411" s="28">
        <f t="shared" si="19"/>
        <v>2584126862.270898</v>
      </c>
      <c r="O411" s="41">
        <f t="shared" si="20"/>
        <v>1</v>
      </c>
    </row>
    <row r="412" spans="1:15" ht="11.25">
      <c r="A412" s="26">
        <f t="shared" si="18"/>
        <v>411</v>
      </c>
      <c r="B412" s="26" t="s">
        <v>1474</v>
      </c>
      <c r="C412" s="37" t="s">
        <v>1475</v>
      </c>
      <c r="D412" s="26" t="s">
        <v>366</v>
      </c>
      <c r="E412" s="37" t="s">
        <v>367</v>
      </c>
      <c r="F412" s="27">
        <v>149</v>
      </c>
      <c r="G412" s="27">
        <v>46</v>
      </c>
      <c r="H412" s="27">
        <v>0</v>
      </c>
      <c r="I412" s="27">
        <v>0</v>
      </c>
      <c r="J412" s="28">
        <v>4651.4</v>
      </c>
      <c r="K412" s="28">
        <v>1481.3</v>
      </c>
      <c r="L412" s="28">
        <v>0</v>
      </c>
      <c r="M412" s="28">
        <v>0</v>
      </c>
      <c r="N412" s="28">
        <f t="shared" si="19"/>
        <v>2584126862.270898</v>
      </c>
      <c r="O412" s="41">
        <f t="shared" si="20"/>
        <v>1</v>
      </c>
    </row>
    <row r="413" spans="1:15" ht="11.25">
      <c r="A413" s="26">
        <f t="shared" si="18"/>
        <v>412</v>
      </c>
      <c r="B413" s="26" t="s">
        <v>1476</v>
      </c>
      <c r="C413" s="37" t="s">
        <v>1477</v>
      </c>
      <c r="D413" s="26" t="s">
        <v>610</v>
      </c>
      <c r="E413" s="37" t="s">
        <v>609</v>
      </c>
      <c r="F413" s="27">
        <v>19212.5</v>
      </c>
      <c r="G413" s="27">
        <v>3582</v>
      </c>
      <c r="H413" s="27">
        <v>0</v>
      </c>
      <c r="I413" s="27">
        <v>0</v>
      </c>
      <c r="J413" s="28">
        <v>491227.9</v>
      </c>
      <c r="K413" s="28">
        <v>227695.7</v>
      </c>
      <c r="L413" s="28">
        <v>0</v>
      </c>
      <c r="M413" s="28">
        <v>0</v>
      </c>
      <c r="N413" s="28">
        <f t="shared" si="19"/>
        <v>2584126862.270898</v>
      </c>
      <c r="O413" s="41">
        <f t="shared" si="20"/>
        <v>1</v>
      </c>
    </row>
    <row r="414" spans="1:15" ht="11.25">
      <c r="A414" s="26">
        <f t="shared" si="18"/>
        <v>413</v>
      </c>
      <c r="B414" s="26" t="s">
        <v>1478</v>
      </c>
      <c r="C414" s="37" t="s">
        <v>1479</v>
      </c>
      <c r="D414" s="26" t="s">
        <v>619</v>
      </c>
      <c r="E414" s="37" t="s">
        <v>618</v>
      </c>
      <c r="F414" s="27">
        <v>614.3</v>
      </c>
      <c r="G414" s="27">
        <v>47.5</v>
      </c>
      <c r="H414" s="27">
        <v>0</v>
      </c>
      <c r="I414" s="27">
        <v>0</v>
      </c>
      <c r="J414" s="28">
        <v>26013.1</v>
      </c>
      <c r="K414" s="28">
        <v>3521.4</v>
      </c>
      <c r="L414" s="28">
        <v>0</v>
      </c>
      <c r="M414" s="28">
        <v>0</v>
      </c>
      <c r="N414" s="28">
        <f t="shared" si="19"/>
        <v>2584126862.270898</v>
      </c>
      <c r="O414" s="41">
        <f t="shared" si="20"/>
        <v>1</v>
      </c>
    </row>
    <row r="415" spans="1:15" ht="11.25">
      <c r="A415" s="26">
        <f t="shared" si="18"/>
        <v>414</v>
      </c>
      <c r="B415" s="26" t="s">
        <v>1480</v>
      </c>
      <c r="C415" s="37" t="s">
        <v>1481</v>
      </c>
      <c r="D415" s="26" t="s">
        <v>619</v>
      </c>
      <c r="E415" s="37" t="s">
        <v>618</v>
      </c>
      <c r="F415" s="27">
        <v>17638</v>
      </c>
      <c r="G415" s="27">
        <v>3746</v>
      </c>
      <c r="H415" s="27">
        <v>0</v>
      </c>
      <c r="I415" s="27">
        <v>0</v>
      </c>
      <c r="J415" s="28">
        <v>580144.3</v>
      </c>
      <c r="K415" s="28">
        <v>76708.8</v>
      </c>
      <c r="L415" s="28">
        <v>0</v>
      </c>
      <c r="M415" s="28">
        <v>0</v>
      </c>
      <c r="N415" s="28">
        <f t="shared" si="19"/>
        <v>2584126862.270898</v>
      </c>
      <c r="O415" s="41">
        <f t="shared" si="20"/>
        <v>1</v>
      </c>
    </row>
    <row r="416" spans="1:15" ht="11.25">
      <c r="A416" s="26">
        <f t="shared" si="18"/>
        <v>415</v>
      </c>
      <c r="B416" s="26" t="s">
        <v>1482</v>
      </c>
      <c r="C416" s="37" t="s">
        <v>1483</v>
      </c>
      <c r="D416" s="26" t="s">
        <v>619</v>
      </c>
      <c r="E416" s="37" t="s">
        <v>618</v>
      </c>
      <c r="F416" s="27">
        <v>1989.5</v>
      </c>
      <c r="G416" s="27">
        <v>410.2</v>
      </c>
      <c r="H416" s="27">
        <v>0</v>
      </c>
      <c r="I416" s="27">
        <v>0</v>
      </c>
      <c r="J416" s="28">
        <v>283851.6</v>
      </c>
      <c r="K416" s="28">
        <v>42451.4</v>
      </c>
      <c r="L416" s="28">
        <v>0</v>
      </c>
      <c r="M416" s="28">
        <v>0</v>
      </c>
      <c r="N416" s="28">
        <f t="shared" si="19"/>
        <v>2584126862.270898</v>
      </c>
      <c r="O416" s="41">
        <f t="shared" si="20"/>
        <v>1</v>
      </c>
    </row>
    <row r="417" spans="1:15" ht="11.25">
      <c r="A417" s="26">
        <f t="shared" si="18"/>
        <v>416</v>
      </c>
      <c r="B417" s="26" t="s">
        <v>1484</v>
      </c>
      <c r="C417" s="37" t="s">
        <v>1485</v>
      </c>
      <c r="D417" s="26" t="s">
        <v>610</v>
      </c>
      <c r="E417" s="37" t="s">
        <v>609</v>
      </c>
      <c r="F417" s="27">
        <v>9197.2</v>
      </c>
      <c r="G417" s="27">
        <v>1460.5</v>
      </c>
      <c r="H417" s="27">
        <v>0</v>
      </c>
      <c r="I417" s="27">
        <v>0</v>
      </c>
      <c r="J417" s="28">
        <v>1052258.1</v>
      </c>
      <c r="K417" s="28">
        <v>159980.6</v>
      </c>
      <c r="L417" s="28">
        <v>0</v>
      </c>
      <c r="M417" s="28">
        <v>0</v>
      </c>
      <c r="N417" s="28">
        <f t="shared" si="19"/>
        <v>2584126862.270898</v>
      </c>
      <c r="O417" s="41">
        <f t="shared" si="20"/>
        <v>1</v>
      </c>
    </row>
    <row r="418" spans="1:15" ht="11.25">
      <c r="A418" s="26">
        <f t="shared" si="18"/>
        <v>417</v>
      </c>
      <c r="B418" s="26" t="s">
        <v>1486</v>
      </c>
      <c r="C418" s="37" t="s">
        <v>1487</v>
      </c>
      <c r="D418" s="26" t="s">
        <v>619</v>
      </c>
      <c r="E418" s="37" t="s">
        <v>618</v>
      </c>
      <c r="F418" s="27">
        <v>711.4</v>
      </c>
      <c r="G418" s="27">
        <v>126</v>
      </c>
      <c r="H418" s="27">
        <v>0</v>
      </c>
      <c r="I418" s="27">
        <v>0</v>
      </c>
      <c r="J418" s="28">
        <v>20018.9</v>
      </c>
      <c r="K418" s="28">
        <v>1809.8</v>
      </c>
      <c r="L418" s="28">
        <v>0</v>
      </c>
      <c r="M418" s="28">
        <v>0</v>
      </c>
      <c r="N418" s="28">
        <f t="shared" si="19"/>
        <v>2584126862.270898</v>
      </c>
      <c r="O418" s="41">
        <f t="shared" si="20"/>
        <v>1</v>
      </c>
    </row>
    <row r="419" spans="1:15" ht="11.25">
      <c r="A419" s="26">
        <f t="shared" si="18"/>
        <v>418</v>
      </c>
      <c r="B419" s="26" t="s">
        <v>1488</v>
      </c>
      <c r="C419" s="37" t="s">
        <v>1489</v>
      </c>
      <c r="D419" s="26" t="s">
        <v>619</v>
      </c>
      <c r="E419" s="37" t="s">
        <v>618</v>
      </c>
      <c r="F419" s="27">
        <v>5864.9</v>
      </c>
      <c r="G419" s="27">
        <v>1255.8</v>
      </c>
      <c r="H419" s="27">
        <v>0</v>
      </c>
      <c r="I419" s="27">
        <v>0</v>
      </c>
      <c r="J419" s="28">
        <v>42428</v>
      </c>
      <c r="K419" s="28">
        <v>7349.5</v>
      </c>
      <c r="L419" s="28">
        <v>0</v>
      </c>
      <c r="M419" s="28">
        <v>0</v>
      </c>
      <c r="N419" s="28">
        <f t="shared" si="19"/>
        <v>2584126862.270898</v>
      </c>
      <c r="O419" s="41">
        <f t="shared" si="20"/>
        <v>1</v>
      </c>
    </row>
    <row r="420" spans="1:15" ht="11.25">
      <c r="A420" s="26">
        <f t="shared" si="18"/>
        <v>419</v>
      </c>
      <c r="B420" s="26" t="s">
        <v>1490</v>
      </c>
      <c r="C420" s="37" t="s">
        <v>1491</v>
      </c>
      <c r="D420" s="26" t="s">
        <v>619</v>
      </c>
      <c r="E420" s="37" t="s">
        <v>618</v>
      </c>
      <c r="F420" s="27">
        <v>1335.4</v>
      </c>
      <c r="G420" s="27">
        <v>143.1</v>
      </c>
      <c r="H420" s="27">
        <v>0</v>
      </c>
      <c r="I420" s="27">
        <v>0</v>
      </c>
      <c r="J420" s="28">
        <v>355229.9</v>
      </c>
      <c r="K420" s="28">
        <v>27121</v>
      </c>
      <c r="L420" s="28">
        <v>0</v>
      </c>
      <c r="M420" s="28">
        <v>0</v>
      </c>
      <c r="N420" s="28">
        <f t="shared" si="19"/>
        <v>2584126862.270898</v>
      </c>
      <c r="O420" s="41">
        <f t="shared" si="20"/>
        <v>1</v>
      </c>
    </row>
    <row r="421" spans="1:15" ht="11.25">
      <c r="A421" s="26">
        <f t="shared" si="18"/>
        <v>420</v>
      </c>
      <c r="B421" s="26" t="s">
        <v>1492</v>
      </c>
      <c r="C421" s="37" t="s">
        <v>1493</v>
      </c>
      <c r="D421" s="26" t="s">
        <v>617</v>
      </c>
      <c r="E421" s="37" t="s">
        <v>616</v>
      </c>
      <c r="F421" s="27">
        <v>15806.2</v>
      </c>
      <c r="G421" s="27">
        <v>1442.6</v>
      </c>
      <c r="H421" s="27">
        <v>0</v>
      </c>
      <c r="I421" s="27">
        <v>0</v>
      </c>
      <c r="J421" s="28">
        <v>1700686.3</v>
      </c>
      <c r="K421" s="28">
        <v>119528.1</v>
      </c>
      <c r="L421" s="28">
        <v>0</v>
      </c>
      <c r="M421" s="28">
        <v>0</v>
      </c>
      <c r="N421" s="28">
        <f t="shared" si="19"/>
        <v>2584126862.270898</v>
      </c>
      <c r="O421" s="41">
        <f t="shared" si="20"/>
        <v>1</v>
      </c>
    </row>
    <row r="422" spans="1:15" ht="11.25">
      <c r="A422" s="26">
        <f t="shared" si="18"/>
        <v>421</v>
      </c>
      <c r="B422" s="26" t="s">
        <v>1494</v>
      </c>
      <c r="C422" s="37" t="s">
        <v>1495</v>
      </c>
      <c r="D422" s="26" t="s">
        <v>619</v>
      </c>
      <c r="E422" s="37" t="s">
        <v>618</v>
      </c>
      <c r="F422" s="27">
        <v>7523.5</v>
      </c>
      <c r="G422" s="27">
        <v>955.6</v>
      </c>
      <c r="H422" s="27">
        <v>0</v>
      </c>
      <c r="I422" s="27">
        <v>0</v>
      </c>
      <c r="J422" s="28">
        <v>633858.3</v>
      </c>
      <c r="K422" s="28">
        <v>63843.1</v>
      </c>
      <c r="L422" s="28">
        <v>0</v>
      </c>
      <c r="M422" s="28">
        <v>0</v>
      </c>
      <c r="N422" s="28">
        <f t="shared" si="19"/>
        <v>2584126862.270898</v>
      </c>
      <c r="O422" s="41">
        <f t="shared" si="20"/>
        <v>1</v>
      </c>
    </row>
    <row r="423" spans="1:15" ht="11.25">
      <c r="A423" s="26">
        <f t="shared" si="18"/>
        <v>422</v>
      </c>
      <c r="B423" s="26" t="s">
        <v>1496</v>
      </c>
      <c r="C423" s="37" t="s">
        <v>1497</v>
      </c>
      <c r="D423" s="26" t="s">
        <v>617</v>
      </c>
      <c r="E423" s="37" t="s">
        <v>616</v>
      </c>
      <c r="F423" s="27">
        <v>26713.6</v>
      </c>
      <c r="G423" s="27">
        <v>3714.7</v>
      </c>
      <c r="H423" s="27">
        <v>0</v>
      </c>
      <c r="I423" s="27">
        <v>0</v>
      </c>
      <c r="J423" s="28">
        <v>240330.7</v>
      </c>
      <c r="K423" s="28">
        <v>28866.8</v>
      </c>
      <c r="L423" s="28">
        <v>0</v>
      </c>
      <c r="M423" s="28">
        <v>0</v>
      </c>
      <c r="N423" s="28">
        <f t="shared" si="19"/>
        <v>2584126862.270898</v>
      </c>
      <c r="O423" s="41">
        <f t="shared" si="20"/>
        <v>1</v>
      </c>
    </row>
    <row r="424" spans="1:15" ht="11.25">
      <c r="A424" s="26">
        <f t="shared" si="18"/>
        <v>423</v>
      </c>
      <c r="B424" s="26" t="s">
        <v>1498</v>
      </c>
      <c r="C424" s="37" t="s">
        <v>1499</v>
      </c>
      <c r="D424" s="26" t="s">
        <v>617</v>
      </c>
      <c r="E424" s="37" t="s">
        <v>616</v>
      </c>
      <c r="F424" s="27">
        <v>21368.5</v>
      </c>
      <c r="G424" s="27">
        <v>2814.7</v>
      </c>
      <c r="H424" s="27">
        <v>0</v>
      </c>
      <c r="I424" s="27">
        <v>0</v>
      </c>
      <c r="J424" s="28">
        <v>738215.5</v>
      </c>
      <c r="K424" s="28">
        <v>79521.1</v>
      </c>
      <c r="L424" s="28">
        <v>0</v>
      </c>
      <c r="M424" s="28">
        <v>0</v>
      </c>
      <c r="N424" s="28">
        <f t="shared" si="19"/>
        <v>2584126862.270898</v>
      </c>
      <c r="O424" s="41">
        <f t="shared" si="20"/>
        <v>1</v>
      </c>
    </row>
    <row r="425" spans="1:15" ht="11.25">
      <c r="A425" s="26">
        <f t="shared" si="18"/>
        <v>424</v>
      </c>
      <c r="B425" s="26" t="s">
        <v>1500</v>
      </c>
      <c r="C425" s="37" t="s">
        <v>1501</v>
      </c>
      <c r="D425" s="26" t="s">
        <v>366</v>
      </c>
      <c r="E425" s="37" t="s">
        <v>367</v>
      </c>
      <c r="F425" s="27">
        <v>0.2</v>
      </c>
      <c r="G425" s="27">
        <v>3</v>
      </c>
      <c r="H425" s="27">
        <v>0</v>
      </c>
      <c r="I425" s="27">
        <v>0</v>
      </c>
      <c r="J425" s="28">
        <v>101.8</v>
      </c>
      <c r="K425" s="28">
        <v>1114.1</v>
      </c>
      <c r="L425" s="28">
        <v>0</v>
      </c>
      <c r="M425" s="28">
        <v>0</v>
      </c>
      <c r="N425" s="28">
        <f t="shared" si="19"/>
        <v>2584126862.270898</v>
      </c>
      <c r="O425" s="41">
        <f t="shared" si="20"/>
        <v>1</v>
      </c>
    </row>
    <row r="426" spans="1:15" ht="11.25">
      <c r="A426" s="26">
        <f t="shared" si="18"/>
        <v>425</v>
      </c>
      <c r="B426" s="26" t="s">
        <v>1502</v>
      </c>
      <c r="C426" s="37" t="s">
        <v>1503</v>
      </c>
      <c r="D426" s="26" t="s">
        <v>615</v>
      </c>
      <c r="E426" s="37" t="s">
        <v>614</v>
      </c>
      <c r="F426" s="27">
        <v>2917.3</v>
      </c>
      <c r="G426" s="27">
        <v>742.8</v>
      </c>
      <c r="H426" s="27">
        <v>0</v>
      </c>
      <c r="I426" s="27">
        <v>0</v>
      </c>
      <c r="J426" s="28">
        <v>243663.6</v>
      </c>
      <c r="K426" s="28">
        <v>61046.9</v>
      </c>
      <c r="L426" s="28">
        <v>0</v>
      </c>
      <c r="M426" s="28">
        <v>0</v>
      </c>
      <c r="N426" s="28">
        <f t="shared" si="19"/>
        <v>2584126862.270898</v>
      </c>
      <c r="O426" s="41">
        <f t="shared" si="20"/>
        <v>1</v>
      </c>
    </row>
    <row r="427" spans="1:15" ht="11.25">
      <c r="A427" s="26">
        <f t="shared" si="18"/>
        <v>426</v>
      </c>
      <c r="B427" s="26" t="s">
        <v>1504</v>
      </c>
      <c r="C427" s="37" t="s">
        <v>1505</v>
      </c>
      <c r="D427" s="26" t="s">
        <v>624</v>
      </c>
      <c r="E427" s="37" t="s">
        <v>625</v>
      </c>
      <c r="F427" s="27">
        <v>3793.1</v>
      </c>
      <c r="G427" s="27">
        <v>524.6</v>
      </c>
      <c r="H427" s="27">
        <v>0</v>
      </c>
      <c r="I427" s="27">
        <v>0</v>
      </c>
      <c r="J427" s="28">
        <v>270604.7</v>
      </c>
      <c r="K427" s="28">
        <v>24553.2</v>
      </c>
      <c r="L427" s="28">
        <v>0</v>
      </c>
      <c r="M427" s="28">
        <v>0</v>
      </c>
      <c r="N427" s="28">
        <f t="shared" si="19"/>
        <v>2584126862.270898</v>
      </c>
      <c r="O427" s="41">
        <f t="shared" si="20"/>
        <v>1</v>
      </c>
    </row>
    <row r="428" spans="1:15" ht="11.25">
      <c r="A428" s="26">
        <f t="shared" si="18"/>
        <v>427</v>
      </c>
      <c r="B428" s="26" t="s">
        <v>1506</v>
      </c>
      <c r="C428" s="37" t="s">
        <v>1507</v>
      </c>
      <c r="D428" s="26" t="s">
        <v>624</v>
      </c>
      <c r="E428" s="37" t="s">
        <v>625</v>
      </c>
      <c r="F428" s="27">
        <v>9790.8</v>
      </c>
      <c r="G428" s="27">
        <v>1381.1</v>
      </c>
      <c r="H428" s="27">
        <v>0</v>
      </c>
      <c r="I428" s="27">
        <v>0</v>
      </c>
      <c r="J428" s="28">
        <v>1261613.7</v>
      </c>
      <c r="K428" s="28">
        <v>115936.9</v>
      </c>
      <c r="L428" s="28">
        <v>0</v>
      </c>
      <c r="M428" s="28">
        <v>0</v>
      </c>
      <c r="N428" s="28">
        <f t="shared" si="19"/>
        <v>2584126862.270898</v>
      </c>
      <c r="O428" s="41">
        <f t="shared" si="20"/>
        <v>1</v>
      </c>
    </row>
    <row r="429" spans="1:15" ht="22.5">
      <c r="A429" s="26">
        <f t="shared" si="18"/>
        <v>428</v>
      </c>
      <c r="B429" s="26" t="s">
        <v>1508</v>
      </c>
      <c r="C429" s="37" t="s">
        <v>1509</v>
      </c>
      <c r="D429" s="26" t="s">
        <v>629</v>
      </c>
      <c r="E429" s="37" t="s">
        <v>630</v>
      </c>
      <c r="F429" s="27">
        <v>178</v>
      </c>
      <c r="G429" s="27">
        <v>13</v>
      </c>
      <c r="H429" s="27">
        <v>0</v>
      </c>
      <c r="I429" s="27">
        <v>0</v>
      </c>
      <c r="J429" s="28">
        <v>36137</v>
      </c>
      <c r="K429" s="28">
        <v>1299.2</v>
      </c>
      <c r="L429" s="28">
        <v>0</v>
      </c>
      <c r="M429" s="28">
        <v>0</v>
      </c>
      <c r="N429" s="28">
        <f t="shared" si="19"/>
        <v>2584126862.270898</v>
      </c>
      <c r="O429" s="41">
        <f t="shared" si="20"/>
        <v>1</v>
      </c>
    </row>
    <row r="430" spans="1:15" ht="11.25">
      <c r="A430" s="26">
        <f t="shared" si="18"/>
        <v>429</v>
      </c>
      <c r="B430" s="26" t="s">
        <v>1510</v>
      </c>
      <c r="C430" s="37" t="s">
        <v>1511</v>
      </c>
      <c r="D430" s="26" t="s">
        <v>617</v>
      </c>
      <c r="E430" s="37" t="s">
        <v>616</v>
      </c>
      <c r="F430" s="27">
        <v>7204</v>
      </c>
      <c r="G430" s="27">
        <v>426.2</v>
      </c>
      <c r="H430" s="27">
        <v>0</v>
      </c>
      <c r="I430" s="27">
        <v>0</v>
      </c>
      <c r="J430" s="28">
        <v>291686.6</v>
      </c>
      <c r="K430" s="28">
        <v>11140.6</v>
      </c>
      <c r="L430" s="28">
        <v>0</v>
      </c>
      <c r="M430" s="28">
        <v>0</v>
      </c>
      <c r="N430" s="28">
        <f t="shared" si="19"/>
        <v>2584126862.270898</v>
      </c>
      <c r="O430" s="41">
        <f t="shared" si="20"/>
        <v>1</v>
      </c>
    </row>
    <row r="431" spans="1:15" ht="11.25">
      <c r="A431" s="26">
        <f t="shared" si="18"/>
        <v>430</v>
      </c>
      <c r="B431" s="26" t="s">
        <v>1512</v>
      </c>
      <c r="C431" s="37" t="s">
        <v>1513</v>
      </c>
      <c r="D431" s="26" t="s">
        <v>619</v>
      </c>
      <c r="E431" s="37" t="s">
        <v>618</v>
      </c>
      <c r="F431" s="27">
        <v>505.8</v>
      </c>
      <c r="G431" s="27">
        <v>73.4</v>
      </c>
      <c r="H431" s="27">
        <v>0</v>
      </c>
      <c r="I431" s="27">
        <v>0</v>
      </c>
      <c r="J431" s="28">
        <v>44195.7</v>
      </c>
      <c r="K431" s="28">
        <v>6107.2</v>
      </c>
      <c r="L431" s="28">
        <v>0</v>
      </c>
      <c r="M431" s="28">
        <v>0</v>
      </c>
      <c r="N431" s="28">
        <f t="shared" si="19"/>
        <v>2584126862.270898</v>
      </c>
      <c r="O431" s="41">
        <f t="shared" si="20"/>
        <v>1</v>
      </c>
    </row>
    <row r="432" spans="1:15" ht="11.25">
      <c r="A432" s="26">
        <f t="shared" si="18"/>
        <v>431</v>
      </c>
      <c r="B432" s="26" t="s">
        <v>1514</v>
      </c>
      <c r="C432" s="37" t="s">
        <v>1515</v>
      </c>
      <c r="D432" s="26" t="s">
        <v>617</v>
      </c>
      <c r="E432" s="37" t="s">
        <v>616</v>
      </c>
      <c r="F432" s="27">
        <v>2248.8</v>
      </c>
      <c r="G432" s="27">
        <v>183</v>
      </c>
      <c r="H432" s="27">
        <v>0</v>
      </c>
      <c r="I432" s="27">
        <v>0</v>
      </c>
      <c r="J432" s="28">
        <v>226548.5</v>
      </c>
      <c r="K432" s="28">
        <v>14714.5</v>
      </c>
      <c r="L432" s="28">
        <v>0</v>
      </c>
      <c r="M432" s="28">
        <v>0</v>
      </c>
      <c r="N432" s="28">
        <f t="shared" si="19"/>
        <v>2584126862.270898</v>
      </c>
      <c r="O432" s="41">
        <f t="shared" si="20"/>
        <v>1</v>
      </c>
    </row>
    <row r="433" spans="1:15" ht="11.25">
      <c r="A433" s="26">
        <f t="shared" si="18"/>
        <v>432</v>
      </c>
      <c r="B433" s="26" t="s">
        <v>1516</v>
      </c>
      <c r="C433" s="37" t="s">
        <v>1517</v>
      </c>
      <c r="D433" s="26" t="s">
        <v>638</v>
      </c>
      <c r="E433" s="37" t="s">
        <v>637</v>
      </c>
      <c r="F433" s="27">
        <v>111714.9</v>
      </c>
      <c r="G433" s="27">
        <v>46383.8</v>
      </c>
      <c r="H433" s="27">
        <v>5429.5</v>
      </c>
      <c r="I433" s="27">
        <v>0</v>
      </c>
      <c r="J433" s="28">
        <v>3422487.8</v>
      </c>
      <c r="K433" s="28">
        <v>579752.5</v>
      </c>
      <c r="L433" s="28">
        <v>68135.4</v>
      </c>
      <c r="M433" s="28">
        <v>0</v>
      </c>
      <c r="N433" s="28">
        <f t="shared" si="19"/>
        <v>2584126862.270898</v>
      </c>
      <c r="O433" s="41">
        <f t="shared" si="20"/>
        <v>1</v>
      </c>
    </row>
    <row r="434" spans="1:15" ht="11.25">
      <c r="A434" s="26">
        <f t="shared" si="18"/>
        <v>433</v>
      </c>
      <c r="B434" s="26" t="s">
        <v>1518</v>
      </c>
      <c r="C434" s="37" t="s">
        <v>1519</v>
      </c>
      <c r="D434" s="26" t="s">
        <v>615</v>
      </c>
      <c r="E434" s="37" t="s">
        <v>614</v>
      </c>
      <c r="F434" s="27">
        <v>36463</v>
      </c>
      <c r="G434" s="27">
        <v>7732.8</v>
      </c>
      <c r="H434" s="27">
        <v>0</v>
      </c>
      <c r="I434" s="27">
        <v>0</v>
      </c>
      <c r="J434" s="28">
        <v>234919.4</v>
      </c>
      <c r="K434" s="28">
        <v>42787.8</v>
      </c>
      <c r="L434" s="28">
        <v>0</v>
      </c>
      <c r="M434" s="28">
        <v>0</v>
      </c>
      <c r="N434" s="28">
        <f t="shared" si="19"/>
        <v>2584126862.270898</v>
      </c>
      <c r="O434" s="41">
        <f t="shared" si="20"/>
        <v>1</v>
      </c>
    </row>
    <row r="435" spans="1:15" ht="11.25">
      <c r="A435" s="26">
        <f t="shared" si="18"/>
        <v>434</v>
      </c>
      <c r="B435" s="26" t="s">
        <v>1520</v>
      </c>
      <c r="C435" s="37" t="s">
        <v>1521</v>
      </c>
      <c r="D435" s="26" t="s">
        <v>615</v>
      </c>
      <c r="E435" s="37" t="s">
        <v>614</v>
      </c>
      <c r="F435" s="27">
        <v>43736.6</v>
      </c>
      <c r="G435" s="27">
        <v>8622.5</v>
      </c>
      <c r="H435" s="27">
        <v>0</v>
      </c>
      <c r="I435" s="27">
        <v>0</v>
      </c>
      <c r="J435" s="28">
        <v>1374477.2</v>
      </c>
      <c r="K435" s="28">
        <v>219848.8</v>
      </c>
      <c r="L435" s="28">
        <v>0</v>
      </c>
      <c r="M435" s="28">
        <v>0</v>
      </c>
      <c r="N435" s="28">
        <f t="shared" si="19"/>
        <v>2584126862.270898</v>
      </c>
      <c r="O435" s="41">
        <f t="shared" si="20"/>
        <v>1</v>
      </c>
    </row>
    <row r="436" spans="1:15" ht="11.25">
      <c r="A436" s="26">
        <f t="shared" si="18"/>
        <v>435</v>
      </c>
      <c r="B436" s="26" t="s">
        <v>1522</v>
      </c>
      <c r="C436" s="37" t="s">
        <v>1523</v>
      </c>
      <c r="D436" s="26" t="s">
        <v>621</v>
      </c>
      <c r="E436" s="37" t="s">
        <v>622</v>
      </c>
      <c r="F436" s="27">
        <v>130.3</v>
      </c>
      <c r="G436" s="27">
        <v>5.7</v>
      </c>
      <c r="H436" s="27">
        <v>0</v>
      </c>
      <c r="I436" s="27">
        <v>0</v>
      </c>
      <c r="J436" s="28">
        <v>5510.8</v>
      </c>
      <c r="K436" s="28">
        <v>241.2</v>
      </c>
      <c r="L436" s="28">
        <v>0</v>
      </c>
      <c r="M436" s="28">
        <v>0</v>
      </c>
      <c r="N436" s="28">
        <f t="shared" si="19"/>
        <v>2584126862.270898</v>
      </c>
      <c r="O436" s="41">
        <f t="shared" si="20"/>
        <v>1</v>
      </c>
    </row>
    <row r="437" spans="1:15" ht="11.25">
      <c r="A437" s="26">
        <f t="shared" si="18"/>
        <v>436</v>
      </c>
      <c r="B437" s="26" t="s">
        <v>1524</v>
      </c>
      <c r="C437" s="37" t="s">
        <v>1525</v>
      </c>
      <c r="D437" s="26" t="s">
        <v>621</v>
      </c>
      <c r="E437" s="37" t="s">
        <v>622</v>
      </c>
      <c r="F437" s="27">
        <v>99.6</v>
      </c>
      <c r="G437" s="27">
        <v>4.7</v>
      </c>
      <c r="H437" s="27">
        <v>0</v>
      </c>
      <c r="I437" s="27">
        <v>0</v>
      </c>
      <c r="J437" s="28">
        <v>9716</v>
      </c>
      <c r="K437" s="28">
        <v>458.3</v>
      </c>
      <c r="L437" s="28">
        <v>0</v>
      </c>
      <c r="M437" s="28">
        <v>0</v>
      </c>
      <c r="N437" s="28">
        <f t="shared" si="19"/>
        <v>2584126862.270898</v>
      </c>
      <c r="O437" s="41">
        <f t="shared" si="20"/>
        <v>1</v>
      </c>
    </row>
    <row r="438" spans="1:15" ht="11.25">
      <c r="A438" s="26">
        <f t="shared" si="18"/>
        <v>437</v>
      </c>
      <c r="B438" s="26" t="s">
        <v>1526</v>
      </c>
      <c r="C438" s="37" t="s">
        <v>1527</v>
      </c>
      <c r="D438" s="26" t="s">
        <v>586</v>
      </c>
      <c r="E438" s="37" t="s">
        <v>587</v>
      </c>
      <c r="F438" s="27">
        <v>76.8</v>
      </c>
      <c r="G438" s="27">
        <v>88</v>
      </c>
      <c r="H438" s="27">
        <v>22</v>
      </c>
      <c r="I438" s="27">
        <v>0</v>
      </c>
      <c r="J438" s="28">
        <v>19751.2</v>
      </c>
      <c r="K438" s="28">
        <v>22664.3</v>
      </c>
      <c r="L438" s="28">
        <v>5683.3</v>
      </c>
      <c r="M438" s="28">
        <v>0</v>
      </c>
      <c r="N438" s="28">
        <f t="shared" si="19"/>
        <v>2584126862.270898</v>
      </c>
      <c r="O438" s="41">
        <f t="shared" si="20"/>
        <v>1</v>
      </c>
    </row>
    <row r="439" spans="1:15" ht="11.25">
      <c r="A439" s="26">
        <f t="shared" si="18"/>
        <v>438</v>
      </c>
      <c r="B439" s="26" t="s">
        <v>1528</v>
      </c>
      <c r="C439" s="37" t="s">
        <v>1529</v>
      </c>
      <c r="D439" s="26" t="s">
        <v>638</v>
      </c>
      <c r="E439" s="37" t="s">
        <v>637</v>
      </c>
      <c r="F439" s="27">
        <v>6216.6</v>
      </c>
      <c r="G439" s="27">
        <v>13553.8</v>
      </c>
      <c r="H439" s="27">
        <v>1466.6</v>
      </c>
      <c r="I439" s="27">
        <v>0</v>
      </c>
      <c r="J439" s="28">
        <v>343100.4</v>
      </c>
      <c r="K439" s="28">
        <v>546836.5</v>
      </c>
      <c r="L439" s="28">
        <v>46569.8</v>
      </c>
      <c r="M439" s="28">
        <v>0</v>
      </c>
      <c r="N439" s="28">
        <f t="shared" si="19"/>
        <v>2584126862.270898</v>
      </c>
      <c r="O439" s="41">
        <f t="shared" si="20"/>
        <v>1</v>
      </c>
    </row>
    <row r="440" spans="1:15" ht="11.25">
      <c r="A440" s="26">
        <f t="shared" si="18"/>
        <v>439</v>
      </c>
      <c r="B440" s="26" t="s">
        <v>1530</v>
      </c>
      <c r="C440" s="37" t="s">
        <v>1531</v>
      </c>
      <c r="D440" s="26" t="s">
        <v>638</v>
      </c>
      <c r="E440" s="37" t="s">
        <v>637</v>
      </c>
      <c r="F440" s="27">
        <v>16</v>
      </c>
      <c r="G440" s="27">
        <v>3</v>
      </c>
      <c r="H440" s="27">
        <v>0</v>
      </c>
      <c r="I440" s="27">
        <v>0</v>
      </c>
      <c r="J440" s="28">
        <v>653.4</v>
      </c>
      <c r="K440" s="28">
        <v>65.9</v>
      </c>
      <c r="L440" s="28">
        <v>0</v>
      </c>
      <c r="M440" s="28">
        <v>0</v>
      </c>
      <c r="N440" s="28">
        <f t="shared" si="19"/>
        <v>2584126862.270898</v>
      </c>
      <c r="O440" s="41">
        <f t="shared" si="20"/>
        <v>1</v>
      </c>
    </row>
    <row r="441" spans="1:15" ht="11.25">
      <c r="A441" s="26">
        <f t="shared" si="18"/>
        <v>440</v>
      </c>
      <c r="B441" s="26" t="s">
        <v>1532</v>
      </c>
      <c r="C441" s="37" t="s">
        <v>1533</v>
      </c>
      <c r="D441" s="26" t="s">
        <v>638</v>
      </c>
      <c r="E441" s="37" t="s">
        <v>637</v>
      </c>
      <c r="F441" s="27">
        <v>0</v>
      </c>
      <c r="G441" s="27">
        <v>375.7</v>
      </c>
      <c r="H441" s="27">
        <v>103.5</v>
      </c>
      <c r="I441" s="27">
        <v>0</v>
      </c>
      <c r="J441" s="28">
        <v>0</v>
      </c>
      <c r="K441" s="28">
        <v>11055.2</v>
      </c>
      <c r="L441" s="28">
        <v>2403.3</v>
      </c>
      <c r="M441" s="28">
        <v>0</v>
      </c>
      <c r="N441" s="28">
        <f t="shared" si="19"/>
        <v>2584126862.270898</v>
      </c>
      <c r="O441" s="41">
        <f t="shared" si="20"/>
        <v>1</v>
      </c>
    </row>
    <row r="442" spans="1:15" ht="11.25">
      <c r="A442" s="26">
        <f t="shared" si="18"/>
        <v>441</v>
      </c>
      <c r="B442" s="26" t="s">
        <v>1534</v>
      </c>
      <c r="C442" s="37" t="s">
        <v>1535</v>
      </c>
      <c r="D442" s="26" t="s">
        <v>638</v>
      </c>
      <c r="E442" s="37" t="s">
        <v>637</v>
      </c>
      <c r="F442" s="27">
        <v>5622.2</v>
      </c>
      <c r="G442" s="27">
        <v>25112.3</v>
      </c>
      <c r="H442" s="27">
        <v>2876.7</v>
      </c>
      <c r="I442" s="27">
        <v>0</v>
      </c>
      <c r="J442" s="28">
        <v>285121.3</v>
      </c>
      <c r="K442" s="28">
        <v>953930.6</v>
      </c>
      <c r="L442" s="28">
        <v>91608.6</v>
      </c>
      <c r="M442" s="28">
        <v>0</v>
      </c>
      <c r="N442" s="28">
        <f t="shared" si="19"/>
        <v>2584126862.270898</v>
      </c>
      <c r="O442" s="41">
        <f t="shared" si="20"/>
        <v>1</v>
      </c>
    </row>
    <row r="443" spans="1:15" ht="11.25">
      <c r="A443" s="26">
        <f t="shared" si="18"/>
        <v>442</v>
      </c>
      <c r="B443" s="26" t="s">
        <v>1536</v>
      </c>
      <c r="C443" s="37" t="s">
        <v>1537</v>
      </c>
      <c r="D443" s="26" t="s">
        <v>638</v>
      </c>
      <c r="E443" s="37" t="s">
        <v>637</v>
      </c>
      <c r="F443" s="27">
        <v>5327.1</v>
      </c>
      <c r="G443" s="27">
        <v>22781.8</v>
      </c>
      <c r="H443" s="27">
        <v>2394.8</v>
      </c>
      <c r="I443" s="27">
        <v>0</v>
      </c>
      <c r="J443" s="28">
        <v>73646.3</v>
      </c>
      <c r="K443" s="28">
        <v>240405.1</v>
      </c>
      <c r="L443" s="28">
        <v>21764.2</v>
      </c>
      <c r="M443" s="28">
        <v>0</v>
      </c>
      <c r="N443" s="28">
        <f t="shared" si="19"/>
        <v>2584126862.270898</v>
      </c>
      <c r="O443" s="41">
        <f t="shared" si="20"/>
        <v>1</v>
      </c>
    </row>
    <row r="444" spans="1:15" ht="11.25">
      <c r="A444" s="26">
        <f t="shared" si="18"/>
        <v>443</v>
      </c>
      <c r="B444" s="26" t="s">
        <v>1538</v>
      </c>
      <c r="C444" s="37" t="s">
        <v>1539</v>
      </c>
      <c r="D444" s="26" t="s">
        <v>615</v>
      </c>
      <c r="E444" s="37" t="s">
        <v>614</v>
      </c>
      <c r="F444" s="27">
        <v>10.5</v>
      </c>
      <c r="G444" s="27">
        <v>32.6</v>
      </c>
      <c r="H444" s="27">
        <v>0</v>
      </c>
      <c r="I444" s="27">
        <v>0</v>
      </c>
      <c r="J444" s="28">
        <v>247</v>
      </c>
      <c r="K444" s="28">
        <v>766.3</v>
      </c>
      <c r="L444" s="28">
        <v>0</v>
      </c>
      <c r="M444" s="28">
        <v>0</v>
      </c>
      <c r="N444" s="28">
        <f t="shared" si="19"/>
        <v>2584126862.270898</v>
      </c>
      <c r="O444" s="41">
        <f t="shared" si="20"/>
        <v>1</v>
      </c>
    </row>
    <row r="445" spans="1:15" ht="11.25">
      <c r="A445" s="26">
        <f t="shared" si="18"/>
        <v>444</v>
      </c>
      <c r="B445" s="26" t="s">
        <v>1540</v>
      </c>
      <c r="C445" s="37" t="s">
        <v>1541</v>
      </c>
      <c r="D445" s="26" t="s">
        <v>610</v>
      </c>
      <c r="E445" s="37" t="s">
        <v>609</v>
      </c>
      <c r="F445" s="27">
        <v>480.4</v>
      </c>
      <c r="G445" s="27">
        <v>321.9</v>
      </c>
      <c r="H445" s="27">
        <v>0</v>
      </c>
      <c r="I445" s="27">
        <v>0</v>
      </c>
      <c r="J445" s="28">
        <v>32360.5</v>
      </c>
      <c r="K445" s="28">
        <v>15571</v>
      </c>
      <c r="L445" s="28">
        <v>0</v>
      </c>
      <c r="M445" s="28">
        <v>0</v>
      </c>
      <c r="N445" s="28">
        <f t="shared" si="19"/>
        <v>2584126862.270898</v>
      </c>
      <c r="O445" s="41">
        <f t="shared" si="20"/>
        <v>1</v>
      </c>
    </row>
    <row r="446" spans="1:15" ht="11.25">
      <c r="A446" s="26">
        <f t="shared" si="18"/>
        <v>445</v>
      </c>
      <c r="B446" s="26" t="s">
        <v>1542</v>
      </c>
      <c r="C446" s="37" t="s">
        <v>1543</v>
      </c>
      <c r="D446" s="26" t="s">
        <v>627</v>
      </c>
      <c r="E446" s="37" t="s">
        <v>626</v>
      </c>
      <c r="F446" s="27">
        <v>3913.3</v>
      </c>
      <c r="G446" s="27">
        <v>15171.6</v>
      </c>
      <c r="H446" s="27">
        <v>2593.4</v>
      </c>
      <c r="I446" s="27">
        <v>0</v>
      </c>
      <c r="J446" s="28">
        <v>123359.9</v>
      </c>
      <c r="K446" s="28">
        <v>232336.3</v>
      </c>
      <c r="L446" s="28">
        <v>34189.2</v>
      </c>
      <c r="M446" s="28">
        <v>0</v>
      </c>
      <c r="N446" s="28">
        <f t="shared" si="19"/>
        <v>2584126862.270898</v>
      </c>
      <c r="O446" s="41">
        <f t="shared" si="20"/>
        <v>1</v>
      </c>
    </row>
    <row r="447" spans="1:15" ht="11.25">
      <c r="A447" s="26">
        <f t="shared" si="18"/>
        <v>446</v>
      </c>
      <c r="B447" s="26" t="s">
        <v>1544</v>
      </c>
      <c r="C447" s="37" t="s">
        <v>1545</v>
      </c>
      <c r="D447" s="26" t="s">
        <v>627</v>
      </c>
      <c r="E447" s="37" t="s">
        <v>626</v>
      </c>
      <c r="F447" s="27">
        <v>10872.8</v>
      </c>
      <c r="G447" s="27">
        <v>36996.3</v>
      </c>
      <c r="H447" s="27">
        <v>5384.7</v>
      </c>
      <c r="I447" s="27">
        <v>0</v>
      </c>
      <c r="J447" s="28">
        <v>592596.3</v>
      </c>
      <c r="K447" s="28">
        <v>1254437.1</v>
      </c>
      <c r="L447" s="28">
        <v>149595.7</v>
      </c>
      <c r="M447" s="28">
        <v>0</v>
      </c>
      <c r="N447" s="28">
        <f t="shared" si="19"/>
        <v>2584126862.270898</v>
      </c>
      <c r="O447" s="41">
        <f t="shared" si="20"/>
        <v>1</v>
      </c>
    </row>
    <row r="448" spans="1:15" ht="11.25">
      <c r="A448" s="26">
        <f t="shared" si="18"/>
        <v>447</v>
      </c>
      <c r="B448" s="26" t="s">
        <v>1546</v>
      </c>
      <c r="C448" s="37" t="s">
        <v>1547</v>
      </c>
      <c r="D448" s="26" t="s">
        <v>627</v>
      </c>
      <c r="E448" s="37" t="s">
        <v>626</v>
      </c>
      <c r="F448" s="27">
        <v>4</v>
      </c>
      <c r="G448" s="27">
        <v>19.1</v>
      </c>
      <c r="H448" s="27">
        <v>21</v>
      </c>
      <c r="I448" s="27">
        <v>0</v>
      </c>
      <c r="J448" s="28">
        <v>918.9</v>
      </c>
      <c r="K448" s="28">
        <v>1667.9</v>
      </c>
      <c r="L448" s="28">
        <v>1666.1</v>
      </c>
      <c r="M448" s="28">
        <v>0</v>
      </c>
      <c r="N448" s="28">
        <f t="shared" si="19"/>
        <v>2584126862.270898</v>
      </c>
      <c r="O448" s="41">
        <f t="shared" si="20"/>
        <v>1</v>
      </c>
    </row>
    <row r="449" spans="1:15" ht="11.25">
      <c r="A449" s="26">
        <f t="shared" si="18"/>
        <v>448</v>
      </c>
      <c r="B449" s="26" t="s">
        <v>1548</v>
      </c>
      <c r="C449" s="37" t="s">
        <v>1549</v>
      </c>
      <c r="D449" s="26" t="s">
        <v>638</v>
      </c>
      <c r="E449" s="37" t="s">
        <v>637</v>
      </c>
      <c r="F449" s="27">
        <v>5</v>
      </c>
      <c r="G449" s="27">
        <v>960.9</v>
      </c>
      <c r="H449" s="27">
        <v>425</v>
      </c>
      <c r="I449" s="27">
        <v>0</v>
      </c>
      <c r="J449" s="28">
        <v>1021</v>
      </c>
      <c r="K449" s="28">
        <v>27508</v>
      </c>
      <c r="L449" s="28">
        <v>11243.2</v>
      </c>
      <c r="M449" s="28">
        <v>0</v>
      </c>
      <c r="N449" s="28">
        <f t="shared" si="19"/>
        <v>2584126862.270898</v>
      </c>
      <c r="O449" s="41">
        <f t="shared" si="20"/>
        <v>1</v>
      </c>
    </row>
    <row r="450" spans="1:15" ht="11.25">
      <c r="A450" s="26">
        <f t="shared" si="18"/>
        <v>449</v>
      </c>
      <c r="B450" s="26" t="s">
        <v>1550</v>
      </c>
      <c r="C450" s="37" t="s">
        <v>1551</v>
      </c>
      <c r="D450" s="26" t="s">
        <v>638</v>
      </c>
      <c r="E450" s="37" t="s">
        <v>637</v>
      </c>
      <c r="F450" s="27">
        <v>5801.4</v>
      </c>
      <c r="G450" s="27">
        <v>14150.3</v>
      </c>
      <c r="H450" s="27">
        <v>1688.9</v>
      </c>
      <c r="I450" s="27">
        <v>0</v>
      </c>
      <c r="J450" s="28">
        <v>65647.1</v>
      </c>
      <c r="K450" s="28">
        <v>130066.6</v>
      </c>
      <c r="L450" s="28">
        <v>13988.2</v>
      </c>
      <c r="M450" s="28">
        <v>0</v>
      </c>
      <c r="N450" s="28">
        <f t="shared" si="19"/>
        <v>2584126862.270898</v>
      </c>
      <c r="O450" s="41">
        <f t="shared" si="20"/>
        <v>1</v>
      </c>
    </row>
    <row r="451" spans="1:15" ht="11.25">
      <c r="A451" s="26">
        <f t="shared" si="18"/>
        <v>450</v>
      </c>
      <c r="B451" s="26" t="s">
        <v>1552</v>
      </c>
      <c r="C451" s="37" t="s">
        <v>1553</v>
      </c>
      <c r="D451" s="26" t="s">
        <v>624</v>
      </c>
      <c r="E451" s="37" t="s">
        <v>625</v>
      </c>
      <c r="F451" s="27">
        <v>477.3</v>
      </c>
      <c r="G451" s="27">
        <v>753.6</v>
      </c>
      <c r="H451" s="27">
        <v>0</v>
      </c>
      <c r="I451" s="27">
        <v>0</v>
      </c>
      <c r="J451" s="28">
        <v>15577.6</v>
      </c>
      <c r="K451" s="28">
        <v>21786.8</v>
      </c>
      <c r="L451" s="28">
        <v>0</v>
      </c>
      <c r="M451" s="28">
        <v>0</v>
      </c>
      <c r="N451" s="28">
        <f t="shared" si="19"/>
        <v>2584126862.270898</v>
      </c>
      <c r="O451" s="41">
        <f t="shared" si="20"/>
        <v>1</v>
      </c>
    </row>
    <row r="452" spans="1:15" ht="11.25">
      <c r="A452" s="26">
        <f aca="true" t="shared" si="21" ref="A452:A515">A451+1</f>
        <v>451</v>
      </c>
      <c r="B452" s="26" t="s">
        <v>1554</v>
      </c>
      <c r="C452" s="37" t="s">
        <v>1555</v>
      </c>
      <c r="D452" s="26" t="s">
        <v>638</v>
      </c>
      <c r="E452" s="37" t="s">
        <v>637</v>
      </c>
      <c r="F452" s="27">
        <v>0</v>
      </c>
      <c r="G452" s="27">
        <v>246.5</v>
      </c>
      <c r="H452" s="27">
        <v>44.2</v>
      </c>
      <c r="I452" s="27">
        <v>0</v>
      </c>
      <c r="J452" s="28">
        <v>0</v>
      </c>
      <c r="K452" s="28">
        <v>18240.9</v>
      </c>
      <c r="L452" s="28">
        <v>3270.4</v>
      </c>
      <c r="M452" s="28">
        <v>0</v>
      </c>
      <c r="N452" s="28">
        <f aca="true" t="shared" si="22" ref="N452:N515">M452+N451</f>
        <v>2584126862.270898</v>
      </c>
      <c r="O452" s="41">
        <f aca="true" t="shared" si="23" ref="O452:O515">N452/M$637</f>
        <v>1</v>
      </c>
    </row>
    <row r="453" spans="1:15" ht="11.25">
      <c r="A453" s="26">
        <f t="shared" si="21"/>
        <v>452</v>
      </c>
      <c r="B453" s="26" t="s">
        <v>1556</v>
      </c>
      <c r="C453" s="37" t="s">
        <v>1557</v>
      </c>
      <c r="D453" s="26" t="s">
        <v>638</v>
      </c>
      <c r="E453" s="37" t="s">
        <v>637</v>
      </c>
      <c r="F453" s="27">
        <v>0</v>
      </c>
      <c r="G453" s="27">
        <v>4</v>
      </c>
      <c r="H453" s="27">
        <v>23</v>
      </c>
      <c r="I453" s="27">
        <v>0</v>
      </c>
      <c r="J453" s="28">
        <v>0</v>
      </c>
      <c r="K453" s="28">
        <v>87.9</v>
      </c>
      <c r="L453" s="28">
        <v>476.1</v>
      </c>
      <c r="M453" s="28">
        <v>0</v>
      </c>
      <c r="N453" s="28">
        <f t="shared" si="22"/>
        <v>2584126862.270898</v>
      </c>
      <c r="O453" s="41">
        <f t="shared" si="23"/>
        <v>1</v>
      </c>
    </row>
    <row r="454" spans="1:15" ht="11.25">
      <c r="A454" s="26">
        <f t="shared" si="21"/>
        <v>453</v>
      </c>
      <c r="B454" s="26" t="s">
        <v>1558</v>
      </c>
      <c r="C454" s="37" t="s">
        <v>1559</v>
      </c>
      <c r="D454" s="26" t="s">
        <v>619</v>
      </c>
      <c r="E454" s="37" t="s">
        <v>618</v>
      </c>
      <c r="F454" s="27">
        <v>53</v>
      </c>
      <c r="G454" s="27">
        <v>11</v>
      </c>
      <c r="H454" s="27">
        <v>0</v>
      </c>
      <c r="I454" s="27">
        <v>0</v>
      </c>
      <c r="J454" s="28">
        <v>345.1</v>
      </c>
      <c r="K454" s="28">
        <v>71.8</v>
      </c>
      <c r="L454" s="28">
        <v>0</v>
      </c>
      <c r="M454" s="28">
        <v>0</v>
      </c>
      <c r="N454" s="28">
        <f t="shared" si="22"/>
        <v>2584126862.270898</v>
      </c>
      <c r="O454" s="41">
        <f t="shared" si="23"/>
        <v>1</v>
      </c>
    </row>
    <row r="455" spans="1:15" ht="11.25">
      <c r="A455" s="26">
        <f t="shared" si="21"/>
        <v>454</v>
      </c>
      <c r="B455" s="26" t="s">
        <v>1560</v>
      </c>
      <c r="C455" s="37" t="s">
        <v>1561</v>
      </c>
      <c r="D455" s="26" t="s">
        <v>619</v>
      </c>
      <c r="E455" s="37" t="s">
        <v>618</v>
      </c>
      <c r="F455" s="27">
        <v>0</v>
      </c>
      <c r="G455" s="27">
        <v>1</v>
      </c>
      <c r="H455" s="27">
        <v>0</v>
      </c>
      <c r="I455" s="27">
        <v>0</v>
      </c>
      <c r="J455" s="28">
        <v>0</v>
      </c>
      <c r="K455" s="28">
        <v>16.9</v>
      </c>
      <c r="L455" s="28">
        <v>0</v>
      </c>
      <c r="M455" s="28">
        <v>0</v>
      </c>
      <c r="N455" s="28">
        <f t="shared" si="22"/>
        <v>2584126862.270898</v>
      </c>
      <c r="O455" s="41">
        <f t="shared" si="23"/>
        <v>1</v>
      </c>
    </row>
    <row r="456" spans="1:15" ht="11.25">
      <c r="A456" s="26">
        <f t="shared" si="21"/>
        <v>455</v>
      </c>
      <c r="B456" s="26" t="s">
        <v>1562</v>
      </c>
      <c r="C456" s="37" t="s">
        <v>1563</v>
      </c>
      <c r="D456" s="26" t="s">
        <v>627</v>
      </c>
      <c r="E456" s="37" t="s">
        <v>626</v>
      </c>
      <c r="F456" s="27">
        <v>94</v>
      </c>
      <c r="G456" s="27">
        <v>378</v>
      </c>
      <c r="H456" s="27">
        <v>77</v>
      </c>
      <c r="I456" s="27">
        <v>0</v>
      </c>
      <c r="J456" s="28">
        <v>1822</v>
      </c>
      <c r="K456" s="28">
        <v>6242.7</v>
      </c>
      <c r="L456" s="28">
        <v>1179.6</v>
      </c>
      <c r="M456" s="28">
        <v>0</v>
      </c>
      <c r="N456" s="28">
        <f t="shared" si="22"/>
        <v>2584126862.270898</v>
      </c>
      <c r="O456" s="41">
        <f t="shared" si="23"/>
        <v>1</v>
      </c>
    </row>
    <row r="457" spans="1:15" ht="11.25">
      <c r="A457" s="26">
        <f t="shared" si="21"/>
        <v>456</v>
      </c>
      <c r="B457" s="26" t="s">
        <v>1564</v>
      </c>
      <c r="C457" s="37" t="s">
        <v>1565</v>
      </c>
      <c r="D457" s="26" t="s">
        <v>627</v>
      </c>
      <c r="E457" s="37" t="s">
        <v>626</v>
      </c>
      <c r="F457" s="27">
        <v>26</v>
      </c>
      <c r="G457" s="27">
        <v>20.4</v>
      </c>
      <c r="H457" s="27">
        <v>0</v>
      </c>
      <c r="I457" s="27">
        <v>0</v>
      </c>
      <c r="J457" s="28">
        <v>1202.8</v>
      </c>
      <c r="K457" s="28">
        <v>788.2</v>
      </c>
      <c r="L457" s="28">
        <v>0</v>
      </c>
      <c r="M457" s="28">
        <v>0</v>
      </c>
      <c r="N457" s="28">
        <f t="shared" si="22"/>
        <v>2584126862.270898</v>
      </c>
      <c r="O457" s="41">
        <f t="shared" si="23"/>
        <v>1</v>
      </c>
    </row>
    <row r="458" spans="1:15" ht="11.25">
      <c r="A458" s="26">
        <f t="shared" si="21"/>
        <v>457</v>
      </c>
      <c r="B458" s="26" t="s">
        <v>1566</v>
      </c>
      <c r="C458" s="37" t="s">
        <v>1567</v>
      </c>
      <c r="D458" s="26" t="s">
        <v>638</v>
      </c>
      <c r="E458" s="37" t="s">
        <v>637</v>
      </c>
      <c r="F458" s="27">
        <v>1</v>
      </c>
      <c r="G458" s="27">
        <v>0</v>
      </c>
      <c r="H458" s="27">
        <v>25</v>
      </c>
      <c r="I458" s="27">
        <v>0</v>
      </c>
      <c r="J458" s="28">
        <v>204.2</v>
      </c>
      <c r="K458" s="28">
        <v>0</v>
      </c>
      <c r="L458" s="28">
        <v>398.2</v>
      </c>
      <c r="M458" s="28">
        <v>0</v>
      </c>
      <c r="N458" s="28">
        <f t="shared" si="22"/>
        <v>2584126862.270898</v>
      </c>
      <c r="O458" s="41">
        <f t="shared" si="23"/>
        <v>1</v>
      </c>
    </row>
    <row r="459" spans="1:15" ht="11.25">
      <c r="A459" s="26">
        <f t="shared" si="21"/>
        <v>458</v>
      </c>
      <c r="B459" s="26" t="s">
        <v>1568</v>
      </c>
      <c r="C459" s="37" t="s">
        <v>1569</v>
      </c>
      <c r="D459" s="26" t="s">
        <v>638</v>
      </c>
      <c r="E459" s="37" t="s">
        <v>637</v>
      </c>
      <c r="F459" s="27">
        <v>0</v>
      </c>
      <c r="G459" s="27">
        <v>0</v>
      </c>
      <c r="H459" s="27">
        <v>67</v>
      </c>
      <c r="I459" s="27">
        <v>0</v>
      </c>
      <c r="J459" s="28">
        <v>0</v>
      </c>
      <c r="K459" s="28">
        <v>0</v>
      </c>
      <c r="L459" s="28">
        <v>273.4</v>
      </c>
      <c r="M459" s="28">
        <v>0</v>
      </c>
      <c r="N459" s="28">
        <f t="shared" si="22"/>
        <v>2584126862.270898</v>
      </c>
      <c r="O459" s="41">
        <f t="shared" si="23"/>
        <v>1</v>
      </c>
    </row>
    <row r="460" spans="1:15" ht="11.25">
      <c r="A460" s="26">
        <f t="shared" si="21"/>
        <v>459</v>
      </c>
      <c r="B460" s="26" t="s">
        <v>1570</v>
      </c>
      <c r="C460" s="37" t="s">
        <v>1571</v>
      </c>
      <c r="D460" s="26" t="s">
        <v>638</v>
      </c>
      <c r="E460" s="37" t="s">
        <v>637</v>
      </c>
      <c r="F460" s="27">
        <v>0</v>
      </c>
      <c r="G460" s="27">
        <v>269</v>
      </c>
      <c r="H460" s="27">
        <v>25</v>
      </c>
      <c r="I460" s="27">
        <v>0</v>
      </c>
      <c r="J460" s="28">
        <v>0</v>
      </c>
      <c r="K460" s="28">
        <v>2083.4</v>
      </c>
      <c r="L460" s="28">
        <v>191</v>
      </c>
      <c r="M460" s="28">
        <v>0</v>
      </c>
      <c r="N460" s="28">
        <f t="shared" si="22"/>
        <v>2584126862.270898</v>
      </c>
      <c r="O460" s="41">
        <f t="shared" si="23"/>
        <v>1</v>
      </c>
    </row>
    <row r="461" spans="1:15" ht="11.25">
      <c r="A461" s="26">
        <f t="shared" si="21"/>
        <v>460</v>
      </c>
      <c r="B461" s="26" t="s">
        <v>1572</v>
      </c>
      <c r="C461" s="37" t="s">
        <v>1573</v>
      </c>
      <c r="D461" s="26" t="s">
        <v>627</v>
      </c>
      <c r="E461" s="37" t="s">
        <v>626</v>
      </c>
      <c r="F461" s="27">
        <v>0</v>
      </c>
      <c r="G461" s="27">
        <v>216.8</v>
      </c>
      <c r="H461" s="27">
        <v>70.4</v>
      </c>
      <c r="I461" s="27">
        <v>0</v>
      </c>
      <c r="J461" s="28">
        <v>0</v>
      </c>
      <c r="K461" s="28">
        <v>2099.9</v>
      </c>
      <c r="L461" s="28">
        <v>517.2</v>
      </c>
      <c r="M461" s="28">
        <v>0</v>
      </c>
      <c r="N461" s="28">
        <f t="shared" si="22"/>
        <v>2584126862.270898</v>
      </c>
      <c r="O461" s="41">
        <f t="shared" si="23"/>
        <v>1</v>
      </c>
    </row>
    <row r="462" spans="1:15" ht="11.25">
      <c r="A462" s="26">
        <f t="shared" si="21"/>
        <v>461</v>
      </c>
      <c r="B462" s="26" t="s">
        <v>1574</v>
      </c>
      <c r="C462" s="37" t="s">
        <v>1575</v>
      </c>
      <c r="D462" s="26" t="s">
        <v>619</v>
      </c>
      <c r="E462" s="37" t="s">
        <v>618</v>
      </c>
      <c r="F462" s="27">
        <v>644.1</v>
      </c>
      <c r="G462" s="27">
        <v>413.8</v>
      </c>
      <c r="H462" s="27">
        <v>0</v>
      </c>
      <c r="I462" s="27">
        <v>0</v>
      </c>
      <c r="J462" s="28">
        <v>23762.5</v>
      </c>
      <c r="K462" s="28">
        <v>14376.1</v>
      </c>
      <c r="L462" s="28">
        <v>0</v>
      </c>
      <c r="M462" s="28">
        <v>0</v>
      </c>
      <c r="N462" s="28">
        <f t="shared" si="22"/>
        <v>2584126862.270898</v>
      </c>
      <c r="O462" s="41">
        <f t="shared" si="23"/>
        <v>1</v>
      </c>
    </row>
    <row r="463" spans="1:15" ht="11.25">
      <c r="A463" s="26">
        <f t="shared" si="21"/>
        <v>462</v>
      </c>
      <c r="B463" s="26" t="s">
        <v>1576</v>
      </c>
      <c r="C463" s="37" t="s">
        <v>1577</v>
      </c>
      <c r="D463" s="26" t="s">
        <v>627</v>
      </c>
      <c r="E463" s="37" t="s">
        <v>626</v>
      </c>
      <c r="F463" s="27">
        <v>9714.4</v>
      </c>
      <c r="G463" s="27">
        <v>9300.4</v>
      </c>
      <c r="H463" s="27">
        <v>991.6</v>
      </c>
      <c r="I463" s="27">
        <v>0</v>
      </c>
      <c r="J463" s="28">
        <v>616839.6</v>
      </c>
      <c r="K463" s="28">
        <v>284260.5</v>
      </c>
      <c r="L463" s="28">
        <v>18082.6</v>
      </c>
      <c r="M463" s="28">
        <v>0</v>
      </c>
      <c r="N463" s="28">
        <f t="shared" si="22"/>
        <v>2584126862.270898</v>
      </c>
      <c r="O463" s="41">
        <f t="shared" si="23"/>
        <v>1</v>
      </c>
    </row>
    <row r="464" spans="1:15" ht="11.25">
      <c r="A464" s="26">
        <f t="shared" si="21"/>
        <v>463</v>
      </c>
      <c r="B464" s="26" t="s">
        <v>1578</v>
      </c>
      <c r="C464" s="37" t="s">
        <v>1579</v>
      </c>
      <c r="D464" s="26" t="s">
        <v>615</v>
      </c>
      <c r="E464" s="37" t="s">
        <v>614</v>
      </c>
      <c r="F464" s="27">
        <v>3260.7</v>
      </c>
      <c r="G464" s="27">
        <v>680</v>
      </c>
      <c r="H464" s="27">
        <v>0</v>
      </c>
      <c r="I464" s="27">
        <v>0</v>
      </c>
      <c r="J464" s="28">
        <v>23841.9</v>
      </c>
      <c r="K464" s="28">
        <v>4202.8</v>
      </c>
      <c r="L464" s="28">
        <v>0</v>
      </c>
      <c r="M464" s="28">
        <v>0</v>
      </c>
      <c r="N464" s="28">
        <f t="shared" si="22"/>
        <v>2584126862.270898</v>
      </c>
      <c r="O464" s="41">
        <f t="shared" si="23"/>
        <v>1</v>
      </c>
    </row>
    <row r="465" spans="1:15" ht="11.25">
      <c r="A465" s="26">
        <f t="shared" si="21"/>
        <v>464</v>
      </c>
      <c r="B465" s="26" t="s">
        <v>1580</v>
      </c>
      <c r="C465" s="37" t="s">
        <v>1581</v>
      </c>
      <c r="D465" s="26" t="s">
        <v>619</v>
      </c>
      <c r="E465" s="37" t="s">
        <v>618</v>
      </c>
      <c r="F465" s="27">
        <v>308</v>
      </c>
      <c r="G465" s="27">
        <v>166</v>
      </c>
      <c r="H465" s="27">
        <v>0</v>
      </c>
      <c r="I465" s="27">
        <v>0</v>
      </c>
      <c r="J465" s="28">
        <v>38216.6</v>
      </c>
      <c r="K465" s="28">
        <v>16571.7</v>
      </c>
      <c r="L465" s="28">
        <v>0</v>
      </c>
      <c r="M465" s="28">
        <v>0</v>
      </c>
      <c r="N465" s="28">
        <f t="shared" si="22"/>
        <v>2584126862.270898</v>
      </c>
      <c r="O465" s="41">
        <f t="shared" si="23"/>
        <v>1</v>
      </c>
    </row>
    <row r="466" spans="1:15" ht="11.25">
      <c r="A466" s="26">
        <f t="shared" si="21"/>
        <v>465</v>
      </c>
      <c r="B466" s="26" t="s">
        <v>1582</v>
      </c>
      <c r="C466" s="37" t="s">
        <v>1583</v>
      </c>
      <c r="D466" s="26" t="s">
        <v>624</v>
      </c>
      <c r="E466" s="37" t="s">
        <v>625</v>
      </c>
      <c r="F466" s="27">
        <v>6</v>
      </c>
      <c r="G466" s="27">
        <v>10</v>
      </c>
      <c r="H466" s="27">
        <v>0</v>
      </c>
      <c r="I466" s="27">
        <v>0</v>
      </c>
      <c r="J466" s="28">
        <v>153.2</v>
      </c>
      <c r="K466" s="28">
        <v>298.2</v>
      </c>
      <c r="L466" s="28">
        <v>0</v>
      </c>
      <c r="M466" s="28">
        <v>0</v>
      </c>
      <c r="N466" s="28">
        <f t="shared" si="22"/>
        <v>2584126862.270898</v>
      </c>
      <c r="O466" s="41">
        <f t="shared" si="23"/>
        <v>1</v>
      </c>
    </row>
    <row r="467" spans="1:15" ht="11.25">
      <c r="A467" s="26">
        <f t="shared" si="21"/>
        <v>466</v>
      </c>
      <c r="B467" s="26" t="s">
        <v>1584</v>
      </c>
      <c r="C467" s="37" t="s">
        <v>1585</v>
      </c>
      <c r="D467" s="26" t="s">
        <v>638</v>
      </c>
      <c r="E467" s="37" t="s">
        <v>637</v>
      </c>
      <c r="F467" s="27">
        <v>36571.3</v>
      </c>
      <c r="G467" s="27">
        <v>53530.9</v>
      </c>
      <c r="H467" s="27">
        <v>10941.6</v>
      </c>
      <c r="I467" s="27">
        <v>0</v>
      </c>
      <c r="J467" s="28">
        <v>2667119.4</v>
      </c>
      <c r="K467" s="28">
        <v>2410008.1</v>
      </c>
      <c r="L467" s="28">
        <v>466012</v>
      </c>
      <c r="M467" s="28">
        <v>0</v>
      </c>
      <c r="N467" s="28">
        <f t="shared" si="22"/>
        <v>2584126862.270898</v>
      </c>
      <c r="O467" s="41">
        <f t="shared" si="23"/>
        <v>1</v>
      </c>
    </row>
    <row r="468" spans="1:15" ht="11.25">
      <c r="A468" s="26">
        <f t="shared" si="21"/>
        <v>467</v>
      </c>
      <c r="B468" s="26" t="s">
        <v>1586</v>
      </c>
      <c r="C468" s="37" t="s">
        <v>1587</v>
      </c>
      <c r="D468" s="26" t="s">
        <v>638</v>
      </c>
      <c r="E468" s="37" t="s">
        <v>637</v>
      </c>
      <c r="F468" s="27">
        <v>40571.1</v>
      </c>
      <c r="G468" s="27">
        <v>38566.6</v>
      </c>
      <c r="H468" s="27">
        <v>5636</v>
      </c>
      <c r="I468" s="27">
        <v>0</v>
      </c>
      <c r="J468" s="28">
        <v>621639.5</v>
      </c>
      <c r="K468" s="28">
        <v>416671.2</v>
      </c>
      <c r="L468" s="28">
        <v>60986.6</v>
      </c>
      <c r="M468" s="28">
        <v>0</v>
      </c>
      <c r="N468" s="28">
        <f t="shared" si="22"/>
        <v>2584126862.270898</v>
      </c>
      <c r="O468" s="41">
        <f t="shared" si="23"/>
        <v>1</v>
      </c>
    </row>
    <row r="469" spans="1:15" ht="11.25">
      <c r="A469" s="26">
        <f t="shared" si="21"/>
        <v>468</v>
      </c>
      <c r="B469" s="26" t="s">
        <v>1588</v>
      </c>
      <c r="C469" s="37" t="s">
        <v>1589</v>
      </c>
      <c r="D469" s="26" t="s">
        <v>366</v>
      </c>
      <c r="E469" s="37" t="s">
        <v>367</v>
      </c>
      <c r="F469" s="27">
        <v>0</v>
      </c>
      <c r="G469" s="27">
        <v>0</v>
      </c>
      <c r="H469" s="27">
        <v>4</v>
      </c>
      <c r="I469" s="27">
        <v>0</v>
      </c>
      <c r="J469" s="28">
        <v>0</v>
      </c>
      <c r="K469" s="28">
        <v>0</v>
      </c>
      <c r="L469" s="28">
        <v>135.2</v>
      </c>
      <c r="M469" s="28">
        <v>0</v>
      </c>
      <c r="N469" s="28">
        <f t="shared" si="22"/>
        <v>2584126862.270898</v>
      </c>
      <c r="O469" s="41">
        <f t="shared" si="23"/>
        <v>1</v>
      </c>
    </row>
    <row r="470" spans="1:15" ht="11.25">
      <c r="A470" s="26">
        <f t="shared" si="21"/>
        <v>469</v>
      </c>
      <c r="B470" s="26" t="s">
        <v>1590</v>
      </c>
      <c r="C470" s="37" t="s">
        <v>1591</v>
      </c>
      <c r="D470" s="26" t="s">
        <v>619</v>
      </c>
      <c r="E470" s="37" t="s">
        <v>618</v>
      </c>
      <c r="F470" s="27">
        <v>32</v>
      </c>
      <c r="G470" s="27">
        <v>28</v>
      </c>
      <c r="H470" s="27">
        <v>0</v>
      </c>
      <c r="I470" s="27">
        <v>0</v>
      </c>
      <c r="J470" s="28">
        <v>1791.8</v>
      </c>
      <c r="K470" s="28">
        <v>1308.8</v>
      </c>
      <c r="L470" s="28">
        <v>0</v>
      </c>
      <c r="M470" s="28">
        <v>0</v>
      </c>
      <c r="N470" s="28">
        <f t="shared" si="22"/>
        <v>2584126862.270898</v>
      </c>
      <c r="O470" s="41">
        <f t="shared" si="23"/>
        <v>1</v>
      </c>
    </row>
    <row r="471" spans="1:15" ht="11.25">
      <c r="A471" s="26">
        <f t="shared" si="21"/>
        <v>470</v>
      </c>
      <c r="B471" s="26" t="s">
        <v>1592</v>
      </c>
      <c r="C471" s="37" t="s">
        <v>1593</v>
      </c>
      <c r="D471" s="26" t="s">
        <v>619</v>
      </c>
      <c r="E471" s="37" t="s">
        <v>618</v>
      </c>
      <c r="F471" s="27">
        <v>675</v>
      </c>
      <c r="G471" s="27">
        <v>388.4</v>
      </c>
      <c r="H471" s="27">
        <v>0</v>
      </c>
      <c r="I471" s="27">
        <v>0</v>
      </c>
      <c r="J471" s="28">
        <v>9563.4</v>
      </c>
      <c r="K471" s="28">
        <v>5816.1</v>
      </c>
      <c r="L471" s="28">
        <v>0</v>
      </c>
      <c r="M471" s="28">
        <v>0</v>
      </c>
      <c r="N471" s="28">
        <f t="shared" si="22"/>
        <v>2584126862.270898</v>
      </c>
      <c r="O471" s="41">
        <f t="shared" si="23"/>
        <v>1</v>
      </c>
    </row>
    <row r="472" spans="1:15" ht="11.25">
      <c r="A472" s="26">
        <f t="shared" si="21"/>
        <v>471</v>
      </c>
      <c r="B472" s="26" t="s">
        <v>1594</v>
      </c>
      <c r="C472" s="37" t="s">
        <v>1595</v>
      </c>
      <c r="D472" s="26" t="s">
        <v>619</v>
      </c>
      <c r="E472" s="37" t="s">
        <v>618</v>
      </c>
      <c r="F472" s="27">
        <v>145</v>
      </c>
      <c r="G472" s="27">
        <v>205</v>
      </c>
      <c r="H472" s="27">
        <v>0</v>
      </c>
      <c r="I472" s="27">
        <v>0</v>
      </c>
      <c r="J472" s="28">
        <v>514.1</v>
      </c>
      <c r="K472" s="28">
        <v>1095.2</v>
      </c>
      <c r="L472" s="28">
        <v>0</v>
      </c>
      <c r="M472" s="28">
        <v>0</v>
      </c>
      <c r="N472" s="28">
        <f t="shared" si="22"/>
        <v>2584126862.270898</v>
      </c>
      <c r="O472" s="41">
        <f t="shared" si="23"/>
        <v>1</v>
      </c>
    </row>
    <row r="473" spans="1:15" ht="11.25">
      <c r="A473" s="26">
        <f t="shared" si="21"/>
        <v>472</v>
      </c>
      <c r="B473" s="26" t="s">
        <v>1596</v>
      </c>
      <c r="C473" s="37" t="s">
        <v>1597</v>
      </c>
      <c r="D473" s="26" t="s">
        <v>610</v>
      </c>
      <c r="E473" s="37" t="s">
        <v>609</v>
      </c>
      <c r="F473" s="27">
        <v>81</v>
      </c>
      <c r="G473" s="27">
        <v>48.5</v>
      </c>
      <c r="H473" s="27">
        <v>0</v>
      </c>
      <c r="I473" s="27">
        <v>0</v>
      </c>
      <c r="J473" s="28">
        <v>2770.9</v>
      </c>
      <c r="K473" s="28">
        <v>2205</v>
      </c>
      <c r="L473" s="28">
        <v>0</v>
      </c>
      <c r="M473" s="28">
        <v>0</v>
      </c>
      <c r="N473" s="28">
        <f t="shared" si="22"/>
        <v>2584126862.270898</v>
      </c>
      <c r="O473" s="41">
        <f t="shared" si="23"/>
        <v>1</v>
      </c>
    </row>
    <row r="474" spans="1:15" ht="11.25">
      <c r="A474" s="26">
        <f t="shared" si="21"/>
        <v>473</v>
      </c>
      <c r="B474" s="26" t="s">
        <v>1598</v>
      </c>
      <c r="C474" s="37" t="s">
        <v>1599</v>
      </c>
      <c r="D474" s="26" t="s">
        <v>638</v>
      </c>
      <c r="E474" s="37" t="s">
        <v>637</v>
      </c>
      <c r="F474" s="27">
        <v>6155.5</v>
      </c>
      <c r="G474" s="27">
        <v>17475.3</v>
      </c>
      <c r="H474" s="27">
        <v>8103.8</v>
      </c>
      <c r="I474" s="27">
        <v>0</v>
      </c>
      <c r="J474" s="28">
        <v>378135.6</v>
      </c>
      <c r="K474" s="28">
        <v>654034.8</v>
      </c>
      <c r="L474" s="28">
        <v>305359.9</v>
      </c>
      <c r="M474" s="28">
        <v>0</v>
      </c>
      <c r="N474" s="28">
        <f t="shared" si="22"/>
        <v>2584126862.270898</v>
      </c>
      <c r="O474" s="41">
        <f t="shared" si="23"/>
        <v>1</v>
      </c>
    </row>
    <row r="475" spans="1:15" ht="11.25">
      <c r="A475" s="26">
        <f t="shared" si="21"/>
        <v>474</v>
      </c>
      <c r="B475" s="26" t="s">
        <v>1600</v>
      </c>
      <c r="C475" s="37" t="s">
        <v>1601</v>
      </c>
      <c r="D475" s="26" t="s">
        <v>627</v>
      </c>
      <c r="E475" s="37" t="s">
        <v>626</v>
      </c>
      <c r="F475" s="27">
        <v>60385.2</v>
      </c>
      <c r="G475" s="27">
        <v>31972.6</v>
      </c>
      <c r="H475" s="27">
        <v>3537.6</v>
      </c>
      <c r="I475" s="27">
        <v>0</v>
      </c>
      <c r="J475" s="28">
        <v>27318361.3</v>
      </c>
      <c r="K475" s="28">
        <v>6996987.2</v>
      </c>
      <c r="L475" s="28">
        <v>454009.4</v>
      </c>
      <c r="M475" s="28">
        <v>0</v>
      </c>
      <c r="N475" s="28">
        <f t="shared" si="22"/>
        <v>2584126862.270898</v>
      </c>
      <c r="O475" s="41">
        <f t="shared" si="23"/>
        <v>1</v>
      </c>
    </row>
    <row r="476" spans="1:15" ht="11.25">
      <c r="A476" s="26">
        <f t="shared" si="21"/>
        <v>475</v>
      </c>
      <c r="B476" s="26" t="s">
        <v>1602</v>
      </c>
      <c r="C476" s="37" t="s">
        <v>1603</v>
      </c>
      <c r="D476" s="26" t="s">
        <v>638</v>
      </c>
      <c r="E476" s="37" t="s">
        <v>637</v>
      </c>
      <c r="F476" s="27">
        <v>6148.2</v>
      </c>
      <c r="G476" s="27">
        <v>13964.7</v>
      </c>
      <c r="H476" s="27">
        <v>4280.2</v>
      </c>
      <c r="I476" s="27">
        <v>0</v>
      </c>
      <c r="J476" s="28">
        <v>77176.9</v>
      </c>
      <c r="K476" s="28">
        <v>119309.5</v>
      </c>
      <c r="L476" s="28">
        <v>27329.8</v>
      </c>
      <c r="M476" s="28">
        <v>0</v>
      </c>
      <c r="N476" s="28">
        <f t="shared" si="22"/>
        <v>2584126862.270898</v>
      </c>
      <c r="O476" s="41">
        <f t="shared" si="23"/>
        <v>1</v>
      </c>
    </row>
    <row r="477" spans="1:15" ht="11.25">
      <c r="A477" s="26">
        <f t="shared" si="21"/>
        <v>476</v>
      </c>
      <c r="B477" s="26" t="s">
        <v>1604</v>
      </c>
      <c r="C477" s="37" t="s">
        <v>1605</v>
      </c>
      <c r="D477" s="26" t="s">
        <v>627</v>
      </c>
      <c r="E477" s="37" t="s">
        <v>626</v>
      </c>
      <c r="F477" s="27">
        <v>39307</v>
      </c>
      <c r="G477" s="27">
        <v>18546.6</v>
      </c>
      <c r="H477" s="27">
        <v>2070</v>
      </c>
      <c r="I477" s="27">
        <v>0</v>
      </c>
      <c r="J477" s="28">
        <v>6854861.1</v>
      </c>
      <c r="K477" s="28">
        <v>1426609.4</v>
      </c>
      <c r="L477" s="28">
        <v>81010.4</v>
      </c>
      <c r="M477" s="28">
        <v>0</v>
      </c>
      <c r="N477" s="28">
        <f t="shared" si="22"/>
        <v>2584126862.270898</v>
      </c>
      <c r="O477" s="41">
        <f t="shared" si="23"/>
        <v>1</v>
      </c>
    </row>
    <row r="478" spans="1:15" ht="11.25">
      <c r="A478" s="26">
        <f t="shared" si="21"/>
        <v>477</v>
      </c>
      <c r="B478" s="26" t="s">
        <v>1606</v>
      </c>
      <c r="C478" s="37" t="s">
        <v>1607</v>
      </c>
      <c r="D478" s="26" t="s">
        <v>638</v>
      </c>
      <c r="E478" s="37" t="s">
        <v>637</v>
      </c>
      <c r="F478" s="27">
        <v>413.6</v>
      </c>
      <c r="G478" s="27">
        <v>8004.2</v>
      </c>
      <c r="H478" s="27">
        <v>1974.3</v>
      </c>
      <c r="I478" s="27">
        <v>0</v>
      </c>
      <c r="J478" s="28">
        <v>24663</v>
      </c>
      <c r="K478" s="28">
        <v>267834.7</v>
      </c>
      <c r="L478" s="28">
        <v>52684.9</v>
      </c>
      <c r="M478" s="28">
        <v>0</v>
      </c>
      <c r="N478" s="28">
        <f t="shared" si="22"/>
        <v>2584126862.270898</v>
      </c>
      <c r="O478" s="41">
        <f t="shared" si="23"/>
        <v>1</v>
      </c>
    </row>
    <row r="479" spans="1:15" ht="11.25">
      <c r="A479" s="26">
        <f t="shared" si="21"/>
        <v>478</v>
      </c>
      <c r="B479" s="26" t="s">
        <v>1608</v>
      </c>
      <c r="C479" s="37" t="s">
        <v>1609</v>
      </c>
      <c r="D479" s="26" t="s">
        <v>638</v>
      </c>
      <c r="E479" s="37" t="s">
        <v>637</v>
      </c>
      <c r="F479" s="27">
        <v>134</v>
      </c>
      <c r="G479" s="27">
        <v>5068</v>
      </c>
      <c r="H479" s="27">
        <v>1448.4</v>
      </c>
      <c r="I479" s="27">
        <v>0</v>
      </c>
      <c r="J479" s="28">
        <v>2077.7</v>
      </c>
      <c r="K479" s="28">
        <v>36077</v>
      </c>
      <c r="L479" s="28">
        <v>8781.8</v>
      </c>
      <c r="M479" s="28">
        <v>0</v>
      </c>
      <c r="N479" s="28">
        <f t="shared" si="22"/>
        <v>2584126862.270898</v>
      </c>
      <c r="O479" s="41">
        <f t="shared" si="23"/>
        <v>1</v>
      </c>
    </row>
    <row r="480" spans="1:15" ht="11.25">
      <c r="A480" s="26">
        <f t="shared" si="21"/>
        <v>479</v>
      </c>
      <c r="B480" s="26" t="s">
        <v>1610</v>
      </c>
      <c r="C480" s="37" t="s">
        <v>1611</v>
      </c>
      <c r="D480" s="26" t="s">
        <v>617</v>
      </c>
      <c r="E480" s="37" t="s">
        <v>616</v>
      </c>
      <c r="F480" s="27">
        <v>5887.5</v>
      </c>
      <c r="G480" s="27">
        <v>1692.8</v>
      </c>
      <c r="H480" s="27">
        <v>0</v>
      </c>
      <c r="I480" s="27">
        <v>0</v>
      </c>
      <c r="J480" s="28">
        <v>557512.6</v>
      </c>
      <c r="K480" s="28">
        <v>159005.6</v>
      </c>
      <c r="L480" s="28">
        <v>0</v>
      </c>
      <c r="M480" s="28">
        <v>0</v>
      </c>
      <c r="N480" s="28">
        <f t="shared" si="22"/>
        <v>2584126862.270898</v>
      </c>
      <c r="O480" s="41">
        <f t="shared" si="23"/>
        <v>1</v>
      </c>
    </row>
    <row r="481" spans="1:15" ht="11.25">
      <c r="A481" s="26">
        <f t="shared" si="21"/>
        <v>480</v>
      </c>
      <c r="B481" s="26" t="s">
        <v>1612</v>
      </c>
      <c r="C481" s="37" t="s">
        <v>1613</v>
      </c>
      <c r="D481" s="26" t="s">
        <v>619</v>
      </c>
      <c r="E481" s="37" t="s">
        <v>618</v>
      </c>
      <c r="F481" s="27">
        <v>62</v>
      </c>
      <c r="G481" s="27">
        <v>33</v>
      </c>
      <c r="H481" s="27">
        <v>0</v>
      </c>
      <c r="I481" s="27">
        <v>0</v>
      </c>
      <c r="J481" s="28">
        <v>379.8</v>
      </c>
      <c r="K481" s="28">
        <v>196.8</v>
      </c>
      <c r="L481" s="28">
        <v>0</v>
      </c>
      <c r="M481" s="28">
        <v>0</v>
      </c>
      <c r="N481" s="28">
        <f t="shared" si="22"/>
        <v>2584126862.270898</v>
      </c>
      <c r="O481" s="41">
        <f t="shared" si="23"/>
        <v>1</v>
      </c>
    </row>
    <row r="482" spans="1:15" ht="11.25">
      <c r="A482" s="26">
        <f t="shared" si="21"/>
        <v>481</v>
      </c>
      <c r="B482" s="26" t="s">
        <v>1614</v>
      </c>
      <c r="C482" s="37" t="s">
        <v>1615</v>
      </c>
      <c r="D482" s="26" t="s">
        <v>619</v>
      </c>
      <c r="E482" s="37" t="s">
        <v>618</v>
      </c>
      <c r="F482" s="27">
        <v>56</v>
      </c>
      <c r="G482" s="27">
        <v>123.2</v>
      </c>
      <c r="H482" s="27">
        <v>0</v>
      </c>
      <c r="I482" s="27">
        <v>0</v>
      </c>
      <c r="J482" s="28">
        <v>1693.9</v>
      </c>
      <c r="K482" s="28">
        <v>5046.8</v>
      </c>
      <c r="L482" s="28">
        <v>0</v>
      </c>
      <c r="M482" s="28">
        <v>0</v>
      </c>
      <c r="N482" s="28">
        <f t="shared" si="22"/>
        <v>2584126862.270898</v>
      </c>
      <c r="O482" s="41">
        <f t="shared" si="23"/>
        <v>1</v>
      </c>
    </row>
    <row r="483" spans="1:15" ht="11.25">
      <c r="A483" s="26">
        <f t="shared" si="21"/>
        <v>482</v>
      </c>
      <c r="B483" s="26" t="s">
        <v>1616</v>
      </c>
      <c r="C483" s="37" t="s">
        <v>1617</v>
      </c>
      <c r="D483" s="26" t="s">
        <v>627</v>
      </c>
      <c r="E483" s="37" t="s">
        <v>626</v>
      </c>
      <c r="F483" s="27">
        <v>100</v>
      </c>
      <c r="G483" s="27">
        <v>3471.6</v>
      </c>
      <c r="H483" s="27">
        <v>859.1</v>
      </c>
      <c r="I483" s="27">
        <v>0</v>
      </c>
      <c r="J483" s="28">
        <v>2578.9</v>
      </c>
      <c r="K483" s="28">
        <v>44794.2</v>
      </c>
      <c r="L483" s="28">
        <v>13115.5</v>
      </c>
      <c r="M483" s="28">
        <v>0</v>
      </c>
      <c r="N483" s="28">
        <f t="shared" si="22"/>
        <v>2584126862.270898</v>
      </c>
      <c r="O483" s="41">
        <f t="shared" si="23"/>
        <v>1</v>
      </c>
    </row>
    <row r="484" spans="1:15" ht="11.25">
      <c r="A484" s="26">
        <f t="shared" si="21"/>
        <v>483</v>
      </c>
      <c r="B484" s="26" t="s">
        <v>1618</v>
      </c>
      <c r="C484" s="37" t="s">
        <v>1619</v>
      </c>
      <c r="D484" s="26" t="s">
        <v>627</v>
      </c>
      <c r="E484" s="37" t="s">
        <v>626</v>
      </c>
      <c r="F484" s="27">
        <v>381.4</v>
      </c>
      <c r="G484" s="27">
        <v>8073.8</v>
      </c>
      <c r="H484" s="27">
        <v>1101.3</v>
      </c>
      <c r="I484" s="27">
        <v>0</v>
      </c>
      <c r="J484" s="28">
        <v>19943.8</v>
      </c>
      <c r="K484" s="28">
        <v>250394.2</v>
      </c>
      <c r="L484" s="28">
        <v>23902.9</v>
      </c>
      <c r="M484" s="28">
        <v>0</v>
      </c>
      <c r="N484" s="28">
        <f t="shared" si="22"/>
        <v>2584126862.270898</v>
      </c>
      <c r="O484" s="41">
        <f t="shared" si="23"/>
        <v>1</v>
      </c>
    </row>
    <row r="485" spans="1:15" ht="11.25">
      <c r="A485" s="26">
        <f t="shared" si="21"/>
        <v>484</v>
      </c>
      <c r="B485" s="26" t="s">
        <v>1620</v>
      </c>
      <c r="C485" s="37" t="s">
        <v>1621</v>
      </c>
      <c r="D485" s="26" t="s">
        <v>638</v>
      </c>
      <c r="E485" s="37" t="s">
        <v>637</v>
      </c>
      <c r="F485" s="27">
        <v>163</v>
      </c>
      <c r="G485" s="27">
        <v>2</v>
      </c>
      <c r="H485" s="27">
        <v>0</v>
      </c>
      <c r="I485" s="27">
        <v>0</v>
      </c>
      <c r="J485" s="28">
        <v>15005.9</v>
      </c>
      <c r="K485" s="28">
        <v>408.4</v>
      </c>
      <c r="L485" s="28">
        <v>0</v>
      </c>
      <c r="M485" s="28">
        <v>0</v>
      </c>
      <c r="N485" s="28">
        <f t="shared" si="22"/>
        <v>2584126862.270898</v>
      </c>
      <c r="O485" s="41">
        <f t="shared" si="23"/>
        <v>1</v>
      </c>
    </row>
    <row r="486" spans="1:15" ht="11.25">
      <c r="A486" s="26">
        <f t="shared" si="21"/>
        <v>485</v>
      </c>
      <c r="B486" s="26" t="s">
        <v>1622</v>
      </c>
      <c r="C486" s="37" t="s">
        <v>1623</v>
      </c>
      <c r="D486" s="26" t="s">
        <v>627</v>
      </c>
      <c r="E486" s="37" t="s">
        <v>626</v>
      </c>
      <c r="F486" s="27">
        <v>2079.7</v>
      </c>
      <c r="G486" s="27">
        <v>9136.7</v>
      </c>
      <c r="H486" s="27">
        <v>3693.9</v>
      </c>
      <c r="I486" s="27">
        <v>0</v>
      </c>
      <c r="J486" s="28">
        <v>45101.8</v>
      </c>
      <c r="K486" s="28">
        <v>121840.4</v>
      </c>
      <c r="L486" s="28">
        <v>85470.9</v>
      </c>
      <c r="M486" s="28">
        <v>0</v>
      </c>
      <c r="N486" s="28">
        <f t="shared" si="22"/>
        <v>2584126862.270898</v>
      </c>
      <c r="O486" s="41">
        <f t="shared" si="23"/>
        <v>1</v>
      </c>
    </row>
    <row r="487" spans="1:15" ht="11.25">
      <c r="A487" s="26">
        <f t="shared" si="21"/>
        <v>486</v>
      </c>
      <c r="B487" s="26" t="s">
        <v>1624</v>
      </c>
      <c r="C487" s="37" t="s">
        <v>1625</v>
      </c>
      <c r="D487" s="26" t="s">
        <v>624</v>
      </c>
      <c r="E487" s="37" t="s">
        <v>625</v>
      </c>
      <c r="F487" s="27">
        <v>5042.8</v>
      </c>
      <c r="G487" s="27">
        <v>1335.5</v>
      </c>
      <c r="H487" s="27">
        <v>0</v>
      </c>
      <c r="I487" s="27">
        <v>0</v>
      </c>
      <c r="J487" s="28">
        <v>294898.4</v>
      </c>
      <c r="K487" s="28">
        <v>53628.7</v>
      </c>
      <c r="L487" s="28">
        <v>0</v>
      </c>
      <c r="M487" s="28">
        <v>0</v>
      </c>
      <c r="N487" s="28">
        <f t="shared" si="22"/>
        <v>2584126862.270898</v>
      </c>
      <c r="O487" s="41">
        <f t="shared" si="23"/>
        <v>1</v>
      </c>
    </row>
    <row r="488" spans="1:15" ht="11.25">
      <c r="A488" s="26">
        <f t="shared" si="21"/>
        <v>487</v>
      </c>
      <c r="B488" s="26" t="s">
        <v>1626</v>
      </c>
      <c r="C488" s="37" t="s">
        <v>1627</v>
      </c>
      <c r="D488" s="26" t="s">
        <v>638</v>
      </c>
      <c r="E488" s="37" t="s">
        <v>637</v>
      </c>
      <c r="F488" s="27">
        <v>0</v>
      </c>
      <c r="G488" s="27">
        <v>4</v>
      </c>
      <c r="H488" s="27">
        <v>804.2</v>
      </c>
      <c r="I488" s="27">
        <v>0</v>
      </c>
      <c r="J488" s="28">
        <v>0</v>
      </c>
      <c r="K488" s="28">
        <v>98</v>
      </c>
      <c r="L488" s="28">
        <v>18665.1</v>
      </c>
      <c r="M488" s="28">
        <v>0</v>
      </c>
      <c r="N488" s="28">
        <f t="shared" si="22"/>
        <v>2584126862.270898</v>
      </c>
      <c r="O488" s="41">
        <f t="shared" si="23"/>
        <v>1</v>
      </c>
    </row>
    <row r="489" spans="1:15" ht="11.25">
      <c r="A489" s="26">
        <f t="shared" si="21"/>
        <v>488</v>
      </c>
      <c r="B489" s="26" t="s">
        <v>1628</v>
      </c>
      <c r="C489" s="37" t="s">
        <v>1629</v>
      </c>
      <c r="D489" s="26" t="s">
        <v>627</v>
      </c>
      <c r="E489" s="37" t="s">
        <v>626</v>
      </c>
      <c r="F489" s="27">
        <v>0</v>
      </c>
      <c r="G489" s="27">
        <v>829.3</v>
      </c>
      <c r="H489" s="27">
        <v>414.1</v>
      </c>
      <c r="I489" s="27">
        <v>0</v>
      </c>
      <c r="J489" s="28">
        <v>0</v>
      </c>
      <c r="K489" s="28">
        <v>16949.1</v>
      </c>
      <c r="L489" s="28">
        <v>7537.8</v>
      </c>
      <c r="M489" s="28">
        <v>0</v>
      </c>
      <c r="N489" s="28">
        <f t="shared" si="22"/>
        <v>2584126862.270898</v>
      </c>
      <c r="O489" s="41">
        <f t="shared" si="23"/>
        <v>1</v>
      </c>
    </row>
    <row r="490" spans="1:15" ht="11.25">
      <c r="A490" s="26">
        <f t="shared" si="21"/>
        <v>489</v>
      </c>
      <c r="B490" s="26" t="s">
        <v>1630</v>
      </c>
      <c r="C490" s="37" t="s">
        <v>0</v>
      </c>
      <c r="D490" s="26" t="s">
        <v>638</v>
      </c>
      <c r="E490" s="37" t="s">
        <v>637</v>
      </c>
      <c r="F490" s="27">
        <v>0</v>
      </c>
      <c r="G490" s="27">
        <v>1468.9</v>
      </c>
      <c r="H490" s="27">
        <v>2795.2</v>
      </c>
      <c r="I490" s="27">
        <v>0</v>
      </c>
      <c r="J490" s="28">
        <v>0</v>
      </c>
      <c r="K490" s="28">
        <v>81110.5</v>
      </c>
      <c r="L490" s="28">
        <v>104273.1</v>
      </c>
      <c r="M490" s="28">
        <v>0</v>
      </c>
      <c r="N490" s="28">
        <f t="shared" si="22"/>
        <v>2584126862.270898</v>
      </c>
      <c r="O490" s="41">
        <f t="shared" si="23"/>
        <v>1</v>
      </c>
    </row>
    <row r="491" spans="1:15" ht="11.25">
      <c r="A491" s="26">
        <f t="shared" si="21"/>
        <v>490</v>
      </c>
      <c r="B491" s="26" t="s">
        <v>1</v>
      </c>
      <c r="C491" s="37" t="s">
        <v>2</v>
      </c>
      <c r="D491" s="26" t="s">
        <v>627</v>
      </c>
      <c r="E491" s="37" t="s">
        <v>626</v>
      </c>
      <c r="F491" s="27">
        <v>0</v>
      </c>
      <c r="G491" s="27">
        <v>3962.4</v>
      </c>
      <c r="H491" s="27">
        <v>1328.6</v>
      </c>
      <c r="I491" s="27">
        <v>0</v>
      </c>
      <c r="J491" s="28">
        <v>0</v>
      </c>
      <c r="K491" s="28">
        <v>302929.4</v>
      </c>
      <c r="L491" s="28">
        <v>79038.3</v>
      </c>
      <c r="M491" s="28">
        <v>0</v>
      </c>
      <c r="N491" s="28">
        <f t="shared" si="22"/>
        <v>2584126862.270898</v>
      </c>
      <c r="O491" s="41">
        <f t="shared" si="23"/>
        <v>1</v>
      </c>
    </row>
    <row r="492" spans="1:15" ht="11.25">
      <c r="A492" s="26">
        <f t="shared" si="21"/>
        <v>491</v>
      </c>
      <c r="B492" s="26" t="s">
        <v>3</v>
      </c>
      <c r="C492" s="37" t="s">
        <v>4</v>
      </c>
      <c r="D492" s="26" t="s">
        <v>627</v>
      </c>
      <c r="E492" s="37" t="s">
        <v>626</v>
      </c>
      <c r="F492" s="27">
        <v>0</v>
      </c>
      <c r="G492" s="27">
        <v>1158.4</v>
      </c>
      <c r="H492" s="27">
        <v>561.2</v>
      </c>
      <c r="I492" s="27">
        <v>0</v>
      </c>
      <c r="J492" s="28">
        <v>0</v>
      </c>
      <c r="K492" s="28">
        <v>161513.7</v>
      </c>
      <c r="L492" s="28">
        <v>67941.5</v>
      </c>
      <c r="M492" s="28">
        <v>0</v>
      </c>
      <c r="N492" s="28">
        <f t="shared" si="22"/>
        <v>2584126862.270898</v>
      </c>
      <c r="O492" s="41">
        <f t="shared" si="23"/>
        <v>1</v>
      </c>
    </row>
    <row r="493" spans="1:15" ht="11.25">
      <c r="A493" s="26">
        <f t="shared" si="21"/>
        <v>492</v>
      </c>
      <c r="B493" s="26" t="s">
        <v>5</v>
      </c>
      <c r="C493" s="37" t="s">
        <v>6</v>
      </c>
      <c r="D493" s="26" t="s">
        <v>638</v>
      </c>
      <c r="E493" s="37" t="s">
        <v>637</v>
      </c>
      <c r="F493" s="27">
        <v>0</v>
      </c>
      <c r="G493" s="27">
        <v>169.4</v>
      </c>
      <c r="H493" s="27">
        <v>48</v>
      </c>
      <c r="I493" s="27">
        <v>0</v>
      </c>
      <c r="J493" s="28">
        <v>0</v>
      </c>
      <c r="K493" s="28">
        <v>35598.1</v>
      </c>
      <c r="L493" s="28">
        <v>9441.7</v>
      </c>
      <c r="M493" s="28">
        <v>0</v>
      </c>
      <c r="N493" s="28">
        <f t="shared" si="22"/>
        <v>2584126862.270898</v>
      </c>
      <c r="O493" s="41">
        <f t="shared" si="23"/>
        <v>1</v>
      </c>
    </row>
    <row r="494" spans="1:15" ht="11.25">
      <c r="A494" s="26">
        <f t="shared" si="21"/>
        <v>493</v>
      </c>
      <c r="B494" s="26" t="s">
        <v>7</v>
      </c>
      <c r="C494" s="37" t="s">
        <v>8</v>
      </c>
      <c r="D494" s="26" t="s">
        <v>638</v>
      </c>
      <c r="E494" s="37" t="s">
        <v>637</v>
      </c>
      <c r="F494" s="27">
        <v>0</v>
      </c>
      <c r="G494" s="27">
        <v>4</v>
      </c>
      <c r="H494" s="27">
        <v>23</v>
      </c>
      <c r="I494" s="27">
        <v>0</v>
      </c>
      <c r="J494" s="28">
        <v>0</v>
      </c>
      <c r="K494" s="28">
        <v>840.6</v>
      </c>
      <c r="L494" s="28">
        <v>1171.2</v>
      </c>
      <c r="M494" s="28">
        <v>0</v>
      </c>
      <c r="N494" s="28">
        <f t="shared" si="22"/>
        <v>2584126862.270898</v>
      </c>
      <c r="O494" s="41">
        <f t="shared" si="23"/>
        <v>1</v>
      </c>
    </row>
    <row r="495" spans="1:15" ht="11.25">
      <c r="A495" s="26">
        <f t="shared" si="21"/>
        <v>494</v>
      </c>
      <c r="B495" s="26" t="s">
        <v>9</v>
      </c>
      <c r="C495" s="37" t="s">
        <v>10</v>
      </c>
      <c r="D495" s="26" t="s">
        <v>627</v>
      </c>
      <c r="E495" s="37" t="s">
        <v>626</v>
      </c>
      <c r="F495" s="27">
        <v>0</v>
      </c>
      <c r="G495" s="27">
        <v>278.2</v>
      </c>
      <c r="H495" s="27">
        <v>178.5</v>
      </c>
      <c r="I495" s="27">
        <v>0</v>
      </c>
      <c r="J495" s="28">
        <v>0</v>
      </c>
      <c r="K495" s="28">
        <v>19178.7</v>
      </c>
      <c r="L495" s="28">
        <v>10983.4</v>
      </c>
      <c r="M495" s="28">
        <v>0</v>
      </c>
      <c r="N495" s="28">
        <f t="shared" si="22"/>
        <v>2584126862.270898</v>
      </c>
      <c r="O495" s="41">
        <f t="shared" si="23"/>
        <v>1</v>
      </c>
    </row>
    <row r="496" spans="1:15" ht="33.75">
      <c r="A496" s="26">
        <f t="shared" si="21"/>
        <v>495</v>
      </c>
      <c r="B496" s="26" t="s">
        <v>11</v>
      </c>
      <c r="C496" s="37" t="s">
        <v>12</v>
      </c>
      <c r="D496" s="26" t="s">
        <v>500</v>
      </c>
      <c r="E496" s="37" t="s">
        <v>501</v>
      </c>
      <c r="F496" s="27">
        <v>0</v>
      </c>
      <c r="G496" s="27">
        <v>6</v>
      </c>
      <c r="H496" s="27">
        <v>7</v>
      </c>
      <c r="I496" s="27">
        <v>0</v>
      </c>
      <c r="J496" s="28">
        <v>0</v>
      </c>
      <c r="K496" s="28">
        <v>2430</v>
      </c>
      <c r="L496" s="28">
        <v>6075</v>
      </c>
      <c r="M496" s="28">
        <v>0</v>
      </c>
      <c r="N496" s="28">
        <f t="shared" si="22"/>
        <v>2584126862.270898</v>
      </c>
      <c r="O496" s="41">
        <f t="shared" si="23"/>
        <v>1</v>
      </c>
    </row>
    <row r="497" spans="1:15" ht="11.25">
      <c r="A497" s="26">
        <f t="shared" si="21"/>
        <v>496</v>
      </c>
      <c r="B497" s="26" t="s">
        <v>13</v>
      </c>
      <c r="C497" s="37" t="s">
        <v>14</v>
      </c>
      <c r="D497" s="26" t="s">
        <v>420</v>
      </c>
      <c r="E497" s="37" t="s">
        <v>419</v>
      </c>
      <c r="F497" s="27">
        <v>0</v>
      </c>
      <c r="G497" s="27">
        <v>72</v>
      </c>
      <c r="H497" s="27">
        <v>410</v>
      </c>
      <c r="I497" s="27">
        <v>11.062999999999999</v>
      </c>
      <c r="J497" s="28">
        <v>0</v>
      </c>
      <c r="K497" s="28">
        <v>20058.6</v>
      </c>
      <c r="L497" s="28">
        <v>80472.8</v>
      </c>
      <c r="M497" s="28">
        <v>0</v>
      </c>
      <c r="N497" s="28">
        <f t="shared" si="22"/>
        <v>2584126862.270898</v>
      </c>
      <c r="O497" s="41">
        <f t="shared" si="23"/>
        <v>1</v>
      </c>
    </row>
    <row r="498" spans="1:15" ht="11.25">
      <c r="A498" s="26">
        <f t="shared" si="21"/>
        <v>497</v>
      </c>
      <c r="B498" s="26" t="s">
        <v>15</v>
      </c>
      <c r="C498" s="37" t="s">
        <v>16</v>
      </c>
      <c r="D498" s="26" t="s">
        <v>638</v>
      </c>
      <c r="E498" s="37" t="s">
        <v>637</v>
      </c>
      <c r="F498" s="27">
        <v>0</v>
      </c>
      <c r="G498" s="27">
        <v>524.6</v>
      </c>
      <c r="H498" s="27">
        <v>923</v>
      </c>
      <c r="I498" s="27">
        <v>0</v>
      </c>
      <c r="J498" s="28">
        <v>0</v>
      </c>
      <c r="K498" s="28">
        <v>23678.2</v>
      </c>
      <c r="L498" s="28">
        <v>28245.6</v>
      </c>
      <c r="M498" s="28">
        <v>0</v>
      </c>
      <c r="N498" s="28">
        <f t="shared" si="22"/>
        <v>2584126862.270898</v>
      </c>
      <c r="O498" s="41">
        <f t="shared" si="23"/>
        <v>1</v>
      </c>
    </row>
    <row r="499" spans="1:15" ht="11.25">
      <c r="A499" s="26">
        <f t="shared" si="21"/>
        <v>498</v>
      </c>
      <c r="B499" s="26" t="s">
        <v>17</v>
      </c>
      <c r="C499" s="37" t="s">
        <v>18</v>
      </c>
      <c r="D499" s="26" t="s">
        <v>624</v>
      </c>
      <c r="E499" s="37" t="s">
        <v>625</v>
      </c>
      <c r="F499" s="27">
        <v>0</v>
      </c>
      <c r="G499" s="27">
        <v>44.8</v>
      </c>
      <c r="H499" s="27">
        <v>0</v>
      </c>
      <c r="I499" s="27">
        <v>0</v>
      </c>
      <c r="J499" s="28">
        <v>0</v>
      </c>
      <c r="K499" s="28">
        <v>1357.5</v>
      </c>
      <c r="L499" s="28">
        <v>0</v>
      </c>
      <c r="M499" s="28">
        <v>0</v>
      </c>
      <c r="N499" s="28">
        <f t="shared" si="22"/>
        <v>2584126862.270898</v>
      </c>
      <c r="O499" s="41">
        <f t="shared" si="23"/>
        <v>1</v>
      </c>
    </row>
    <row r="500" spans="1:15" ht="11.25">
      <c r="A500" s="26">
        <f t="shared" si="21"/>
        <v>499</v>
      </c>
      <c r="B500" s="26" t="s">
        <v>19</v>
      </c>
      <c r="C500" s="37" t="s">
        <v>20</v>
      </c>
      <c r="D500" s="26" t="s">
        <v>638</v>
      </c>
      <c r="E500" s="37" t="s">
        <v>637</v>
      </c>
      <c r="F500" s="27">
        <v>0</v>
      </c>
      <c r="G500" s="27">
        <v>145.3</v>
      </c>
      <c r="H500" s="27">
        <v>153.8</v>
      </c>
      <c r="I500" s="27">
        <v>0</v>
      </c>
      <c r="J500" s="28">
        <v>0</v>
      </c>
      <c r="K500" s="28">
        <v>13641.4</v>
      </c>
      <c r="L500" s="28">
        <v>16915.4</v>
      </c>
      <c r="M500" s="28">
        <v>0</v>
      </c>
      <c r="N500" s="28">
        <f t="shared" si="22"/>
        <v>2584126862.270898</v>
      </c>
      <c r="O500" s="41">
        <f t="shared" si="23"/>
        <v>1</v>
      </c>
    </row>
    <row r="501" spans="1:15" ht="11.25">
      <c r="A501" s="26">
        <f t="shared" si="21"/>
        <v>500</v>
      </c>
      <c r="B501" s="26" t="s">
        <v>21</v>
      </c>
      <c r="C501" s="37" t="s">
        <v>22</v>
      </c>
      <c r="D501" s="26" t="s">
        <v>624</v>
      </c>
      <c r="E501" s="37" t="s">
        <v>625</v>
      </c>
      <c r="F501" s="27">
        <v>0</v>
      </c>
      <c r="G501" s="27">
        <v>48.6</v>
      </c>
      <c r="H501" s="27">
        <v>0</v>
      </c>
      <c r="I501" s="27">
        <v>0</v>
      </c>
      <c r="J501" s="28">
        <v>0</v>
      </c>
      <c r="K501" s="28">
        <v>522.8</v>
      </c>
      <c r="L501" s="28">
        <v>0</v>
      </c>
      <c r="M501" s="28">
        <v>0</v>
      </c>
      <c r="N501" s="28">
        <f t="shared" si="22"/>
        <v>2584126862.270898</v>
      </c>
      <c r="O501" s="41">
        <f t="shared" si="23"/>
        <v>1</v>
      </c>
    </row>
    <row r="502" spans="1:15" ht="11.25">
      <c r="A502" s="26">
        <f t="shared" si="21"/>
        <v>501</v>
      </c>
      <c r="B502" s="26" t="s">
        <v>23</v>
      </c>
      <c r="C502" s="37" t="s">
        <v>24</v>
      </c>
      <c r="D502" s="26" t="s">
        <v>638</v>
      </c>
      <c r="E502" s="37" t="s">
        <v>637</v>
      </c>
      <c r="F502" s="27">
        <v>0</v>
      </c>
      <c r="G502" s="27">
        <v>3</v>
      </c>
      <c r="H502" s="27">
        <v>897.9</v>
      </c>
      <c r="I502" s="27">
        <v>0</v>
      </c>
      <c r="J502" s="28">
        <v>0</v>
      </c>
      <c r="K502" s="28">
        <v>26</v>
      </c>
      <c r="L502" s="28">
        <v>6788.1</v>
      </c>
      <c r="M502" s="28">
        <v>0</v>
      </c>
      <c r="N502" s="28">
        <f t="shared" si="22"/>
        <v>2584126862.270898</v>
      </c>
      <c r="O502" s="41">
        <f t="shared" si="23"/>
        <v>1</v>
      </c>
    </row>
    <row r="503" spans="1:15" ht="11.25">
      <c r="A503" s="26">
        <f t="shared" si="21"/>
        <v>502</v>
      </c>
      <c r="B503" s="26" t="s">
        <v>25</v>
      </c>
      <c r="C503" s="37" t="s">
        <v>26</v>
      </c>
      <c r="D503" s="26" t="s">
        <v>638</v>
      </c>
      <c r="E503" s="37" t="s">
        <v>637</v>
      </c>
      <c r="F503" s="27">
        <v>0</v>
      </c>
      <c r="G503" s="27">
        <v>5</v>
      </c>
      <c r="H503" s="27">
        <v>134.5</v>
      </c>
      <c r="I503" s="27">
        <v>0</v>
      </c>
      <c r="J503" s="28">
        <v>0</v>
      </c>
      <c r="K503" s="28">
        <v>220.5</v>
      </c>
      <c r="L503" s="28">
        <v>10205.6</v>
      </c>
      <c r="M503" s="28">
        <v>0</v>
      </c>
      <c r="N503" s="28">
        <f t="shared" si="22"/>
        <v>2584126862.270898</v>
      </c>
      <c r="O503" s="41">
        <f t="shared" si="23"/>
        <v>1</v>
      </c>
    </row>
    <row r="504" spans="1:15" ht="11.25">
      <c r="A504" s="26">
        <f t="shared" si="21"/>
        <v>503</v>
      </c>
      <c r="B504" s="26" t="s">
        <v>27</v>
      </c>
      <c r="C504" s="37" t="s">
        <v>28</v>
      </c>
      <c r="D504" s="26" t="s">
        <v>420</v>
      </c>
      <c r="E504" s="37" t="s">
        <v>419</v>
      </c>
      <c r="F504" s="27">
        <v>0</v>
      </c>
      <c r="G504" s="27">
        <v>0</v>
      </c>
      <c r="H504" s="27">
        <v>53</v>
      </c>
      <c r="I504" s="27">
        <v>0</v>
      </c>
      <c r="J504" s="28">
        <v>0</v>
      </c>
      <c r="K504" s="28">
        <v>0</v>
      </c>
      <c r="L504" s="28">
        <v>2754.4</v>
      </c>
      <c r="M504" s="28">
        <v>0</v>
      </c>
      <c r="N504" s="28">
        <f t="shared" si="22"/>
        <v>2584126862.270898</v>
      </c>
      <c r="O504" s="41">
        <f t="shared" si="23"/>
        <v>1</v>
      </c>
    </row>
    <row r="505" spans="1:15" ht="11.25">
      <c r="A505" s="26">
        <f t="shared" si="21"/>
        <v>504</v>
      </c>
      <c r="B505" s="26" t="s">
        <v>29</v>
      </c>
      <c r="C505" s="37" t="s">
        <v>30</v>
      </c>
      <c r="D505" s="26" t="s">
        <v>420</v>
      </c>
      <c r="E505" s="37" t="s">
        <v>419</v>
      </c>
      <c r="F505" s="27">
        <v>0</v>
      </c>
      <c r="G505" s="27">
        <v>0</v>
      </c>
      <c r="H505" s="27">
        <v>361.4</v>
      </c>
      <c r="I505" s="27">
        <v>0</v>
      </c>
      <c r="J505" s="28">
        <v>0</v>
      </c>
      <c r="K505" s="28">
        <v>0</v>
      </c>
      <c r="L505" s="28">
        <v>73582</v>
      </c>
      <c r="M505" s="28">
        <v>0</v>
      </c>
      <c r="N505" s="28">
        <f t="shared" si="22"/>
        <v>2584126862.270898</v>
      </c>
      <c r="O505" s="41">
        <f t="shared" si="23"/>
        <v>1</v>
      </c>
    </row>
    <row r="506" spans="1:15" ht="11.25">
      <c r="A506" s="26">
        <f t="shared" si="21"/>
        <v>505</v>
      </c>
      <c r="B506" s="26" t="s">
        <v>31</v>
      </c>
      <c r="C506" s="37" t="s">
        <v>32</v>
      </c>
      <c r="D506" s="26" t="s">
        <v>638</v>
      </c>
      <c r="E506" s="37" t="s">
        <v>637</v>
      </c>
      <c r="F506" s="27">
        <v>0</v>
      </c>
      <c r="G506" s="27">
        <v>27</v>
      </c>
      <c r="H506" s="27">
        <v>74</v>
      </c>
      <c r="I506" s="27">
        <v>0</v>
      </c>
      <c r="J506" s="28">
        <v>0</v>
      </c>
      <c r="K506" s="28">
        <v>769.2</v>
      </c>
      <c r="L506" s="28">
        <v>2414.5</v>
      </c>
      <c r="M506" s="28">
        <v>0</v>
      </c>
      <c r="N506" s="28">
        <f t="shared" si="22"/>
        <v>2584126862.270898</v>
      </c>
      <c r="O506" s="41">
        <f t="shared" si="23"/>
        <v>1</v>
      </c>
    </row>
    <row r="507" spans="1:15" ht="11.25">
      <c r="A507" s="26">
        <f t="shared" si="21"/>
        <v>506</v>
      </c>
      <c r="B507" s="26" t="s">
        <v>33</v>
      </c>
      <c r="C507" s="37" t="s">
        <v>34</v>
      </c>
      <c r="D507" s="26" t="s">
        <v>638</v>
      </c>
      <c r="E507" s="37" t="s">
        <v>637</v>
      </c>
      <c r="F507" s="27">
        <v>0</v>
      </c>
      <c r="G507" s="27">
        <v>17.2</v>
      </c>
      <c r="H507" s="27">
        <v>35.8</v>
      </c>
      <c r="I507" s="27">
        <v>0</v>
      </c>
      <c r="J507" s="28">
        <v>0</v>
      </c>
      <c r="K507" s="28">
        <v>1759</v>
      </c>
      <c r="L507" s="28">
        <v>1204.6</v>
      </c>
      <c r="M507" s="28">
        <v>0</v>
      </c>
      <c r="N507" s="28">
        <f t="shared" si="22"/>
        <v>2584126862.270898</v>
      </c>
      <c r="O507" s="41">
        <f t="shared" si="23"/>
        <v>1</v>
      </c>
    </row>
    <row r="508" spans="1:15" ht="11.25">
      <c r="A508" s="26">
        <f t="shared" si="21"/>
        <v>507</v>
      </c>
      <c r="B508" s="26" t="s">
        <v>35</v>
      </c>
      <c r="C508" s="37" t="s">
        <v>36</v>
      </c>
      <c r="D508" s="26" t="s">
        <v>627</v>
      </c>
      <c r="E508" s="37" t="s">
        <v>626</v>
      </c>
      <c r="F508" s="27">
        <v>0</v>
      </c>
      <c r="G508" s="27">
        <v>0</v>
      </c>
      <c r="H508" s="27">
        <v>744.3</v>
      </c>
      <c r="I508" s="27">
        <v>0</v>
      </c>
      <c r="J508" s="28">
        <v>0</v>
      </c>
      <c r="K508" s="28">
        <v>0</v>
      </c>
      <c r="L508" s="28">
        <v>11948.5</v>
      </c>
      <c r="M508" s="28">
        <v>0</v>
      </c>
      <c r="N508" s="28">
        <f t="shared" si="22"/>
        <v>2584126862.270898</v>
      </c>
      <c r="O508" s="41">
        <f t="shared" si="23"/>
        <v>1</v>
      </c>
    </row>
    <row r="509" spans="1:15" ht="11.25">
      <c r="A509" s="26">
        <f t="shared" si="21"/>
        <v>508</v>
      </c>
      <c r="B509" s="26" t="s">
        <v>37</v>
      </c>
      <c r="C509" s="37" t="s">
        <v>38</v>
      </c>
      <c r="D509" s="26" t="s">
        <v>627</v>
      </c>
      <c r="E509" s="37" t="s">
        <v>626</v>
      </c>
      <c r="F509" s="27">
        <v>0</v>
      </c>
      <c r="G509" s="27">
        <v>0</v>
      </c>
      <c r="H509" s="27">
        <v>490.6</v>
      </c>
      <c r="I509" s="27">
        <v>0</v>
      </c>
      <c r="J509" s="28">
        <v>0</v>
      </c>
      <c r="K509" s="28">
        <v>0</v>
      </c>
      <c r="L509" s="28">
        <v>19998.5</v>
      </c>
      <c r="M509" s="28">
        <v>0</v>
      </c>
      <c r="N509" s="28">
        <f t="shared" si="22"/>
        <v>2584126862.270898</v>
      </c>
      <c r="O509" s="41">
        <f t="shared" si="23"/>
        <v>1</v>
      </c>
    </row>
    <row r="510" spans="1:15" ht="22.5">
      <c r="A510" s="26">
        <f t="shared" si="21"/>
        <v>509</v>
      </c>
      <c r="B510" s="26" t="s">
        <v>39</v>
      </c>
      <c r="C510" s="37" t="s">
        <v>40</v>
      </c>
      <c r="D510" s="26" t="s">
        <v>627</v>
      </c>
      <c r="E510" s="37" t="s">
        <v>626</v>
      </c>
      <c r="F510" s="27">
        <v>0</v>
      </c>
      <c r="G510" s="27">
        <v>0</v>
      </c>
      <c r="H510" s="27">
        <v>54</v>
      </c>
      <c r="I510" s="27">
        <v>0</v>
      </c>
      <c r="J510" s="28">
        <v>0</v>
      </c>
      <c r="K510" s="28">
        <v>0</v>
      </c>
      <c r="L510" s="28">
        <v>1751.1</v>
      </c>
      <c r="M510" s="28">
        <v>0</v>
      </c>
      <c r="N510" s="28">
        <f t="shared" si="22"/>
        <v>2584126862.270898</v>
      </c>
      <c r="O510" s="41">
        <f t="shared" si="23"/>
        <v>1</v>
      </c>
    </row>
    <row r="511" spans="1:15" ht="22.5">
      <c r="A511" s="26">
        <f t="shared" si="21"/>
        <v>510</v>
      </c>
      <c r="B511" s="26" t="s">
        <v>41</v>
      </c>
      <c r="C511" s="37" t="s">
        <v>42</v>
      </c>
      <c r="D511" s="26" t="s">
        <v>627</v>
      </c>
      <c r="E511" s="37" t="s">
        <v>626</v>
      </c>
      <c r="F511" s="27">
        <v>0</v>
      </c>
      <c r="G511" s="27">
        <v>0</v>
      </c>
      <c r="H511" s="27">
        <v>66.4</v>
      </c>
      <c r="I511" s="27">
        <v>0</v>
      </c>
      <c r="J511" s="28">
        <v>0</v>
      </c>
      <c r="K511" s="28">
        <v>0</v>
      </c>
      <c r="L511" s="28">
        <v>13557.7</v>
      </c>
      <c r="M511" s="28">
        <v>0</v>
      </c>
      <c r="N511" s="28">
        <f t="shared" si="22"/>
        <v>2584126862.270898</v>
      </c>
      <c r="O511" s="41">
        <f t="shared" si="23"/>
        <v>1</v>
      </c>
    </row>
    <row r="512" spans="1:15" ht="11.25">
      <c r="A512" s="26">
        <f t="shared" si="21"/>
        <v>511</v>
      </c>
      <c r="B512" s="26" t="s">
        <v>43</v>
      </c>
      <c r="C512" s="37" t="s">
        <v>44</v>
      </c>
      <c r="D512" s="26" t="s">
        <v>638</v>
      </c>
      <c r="E512" s="37" t="s">
        <v>637</v>
      </c>
      <c r="F512" s="27">
        <v>0</v>
      </c>
      <c r="G512" s="27">
        <v>504.4</v>
      </c>
      <c r="H512" s="27">
        <v>810.8</v>
      </c>
      <c r="I512" s="27">
        <v>0</v>
      </c>
      <c r="J512" s="28">
        <v>0</v>
      </c>
      <c r="K512" s="28">
        <v>6449.2</v>
      </c>
      <c r="L512" s="28">
        <v>6444.6</v>
      </c>
      <c r="M512" s="28">
        <v>0</v>
      </c>
      <c r="N512" s="28">
        <f t="shared" si="22"/>
        <v>2584126862.270898</v>
      </c>
      <c r="O512" s="41">
        <f t="shared" si="23"/>
        <v>1</v>
      </c>
    </row>
    <row r="513" spans="1:15" ht="11.25">
      <c r="A513" s="26">
        <f t="shared" si="21"/>
        <v>512</v>
      </c>
      <c r="B513" s="26" t="s">
        <v>45</v>
      </c>
      <c r="C513" s="37" t="s">
        <v>46</v>
      </c>
      <c r="D513" s="26" t="s">
        <v>627</v>
      </c>
      <c r="E513" s="37" t="s">
        <v>626</v>
      </c>
      <c r="F513" s="27">
        <v>4.6</v>
      </c>
      <c r="G513" s="27">
        <v>2231.1</v>
      </c>
      <c r="H513" s="27">
        <v>717.5</v>
      </c>
      <c r="I513" s="27">
        <v>0</v>
      </c>
      <c r="J513" s="28">
        <v>446.2</v>
      </c>
      <c r="K513" s="28">
        <v>305365.6</v>
      </c>
      <c r="L513" s="28">
        <v>65989.6</v>
      </c>
      <c r="M513" s="28">
        <v>0</v>
      </c>
      <c r="N513" s="28">
        <f t="shared" si="22"/>
        <v>2584126862.270898</v>
      </c>
      <c r="O513" s="41">
        <f t="shared" si="23"/>
        <v>1</v>
      </c>
    </row>
    <row r="514" spans="1:15" ht="11.25">
      <c r="A514" s="26">
        <f t="shared" si="21"/>
        <v>513</v>
      </c>
      <c r="B514" s="26" t="s">
        <v>47</v>
      </c>
      <c r="C514" s="37" t="s">
        <v>48</v>
      </c>
      <c r="D514" s="26" t="s">
        <v>624</v>
      </c>
      <c r="E514" s="37" t="s">
        <v>625</v>
      </c>
      <c r="F514" s="27">
        <v>4211</v>
      </c>
      <c r="G514" s="27">
        <v>2048.4</v>
      </c>
      <c r="H514" s="27">
        <v>0</v>
      </c>
      <c r="I514" s="27">
        <v>0</v>
      </c>
      <c r="J514" s="28">
        <v>98863.2</v>
      </c>
      <c r="K514" s="28">
        <v>50691.7</v>
      </c>
      <c r="L514" s="28">
        <v>0</v>
      </c>
      <c r="M514" s="28">
        <v>0</v>
      </c>
      <c r="N514" s="28">
        <f t="shared" si="22"/>
        <v>2584126862.270898</v>
      </c>
      <c r="O514" s="41">
        <f t="shared" si="23"/>
        <v>1</v>
      </c>
    </row>
    <row r="515" spans="1:15" ht="11.25">
      <c r="A515" s="26">
        <f t="shared" si="21"/>
        <v>514</v>
      </c>
      <c r="B515" s="26" t="s">
        <v>49</v>
      </c>
      <c r="C515" s="37" t="s">
        <v>50</v>
      </c>
      <c r="D515" s="26" t="s">
        <v>627</v>
      </c>
      <c r="E515" s="37" t="s">
        <v>626</v>
      </c>
      <c r="F515" s="27">
        <v>3014.8</v>
      </c>
      <c r="G515" s="27">
        <v>17371.3</v>
      </c>
      <c r="H515" s="27">
        <v>6276.4</v>
      </c>
      <c r="I515" s="27">
        <v>0</v>
      </c>
      <c r="J515" s="28">
        <v>154196.3</v>
      </c>
      <c r="K515" s="28">
        <v>567413.2</v>
      </c>
      <c r="L515" s="28">
        <v>335175.7</v>
      </c>
      <c r="M515" s="28">
        <v>0</v>
      </c>
      <c r="N515" s="28">
        <f t="shared" si="22"/>
        <v>2584126862.270898</v>
      </c>
      <c r="O515" s="41">
        <f t="shared" si="23"/>
        <v>1</v>
      </c>
    </row>
    <row r="516" spans="1:15" ht="11.25">
      <c r="A516" s="26">
        <f aca="true" t="shared" si="24" ref="A516:A579">A515+1</f>
        <v>515</v>
      </c>
      <c r="B516" s="26" t="s">
        <v>51</v>
      </c>
      <c r="C516" s="37" t="s">
        <v>52</v>
      </c>
      <c r="D516" s="26" t="s">
        <v>627</v>
      </c>
      <c r="E516" s="37" t="s">
        <v>626</v>
      </c>
      <c r="F516" s="27">
        <v>282</v>
      </c>
      <c r="G516" s="27">
        <v>2286.1</v>
      </c>
      <c r="H516" s="27">
        <v>312.2</v>
      </c>
      <c r="I516" s="27">
        <v>0</v>
      </c>
      <c r="J516" s="28">
        <v>5752.8</v>
      </c>
      <c r="K516" s="28">
        <v>43963.3</v>
      </c>
      <c r="L516" s="28">
        <v>4981.3</v>
      </c>
      <c r="M516" s="28">
        <v>0</v>
      </c>
      <c r="N516" s="28">
        <f aca="true" t="shared" si="25" ref="N516:N579">M516+N515</f>
        <v>2584126862.270898</v>
      </c>
      <c r="O516" s="41">
        <f aca="true" t="shared" si="26" ref="O516:O579">N516/M$637</f>
        <v>1</v>
      </c>
    </row>
    <row r="517" spans="1:15" ht="11.25">
      <c r="A517" s="26">
        <f t="shared" si="24"/>
        <v>516</v>
      </c>
      <c r="B517" s="26" t="s">
        <v>53</v>
      </c>
      <c r="C517" s="37" t="s">
        <v>54</v>
      </c>
      <c r="D517" s="26" t="s">
        <v>627</v>
      </c>
      <c r="E517" s="37" t="s">
        <v>626</v>
      </c>
      <c r="F517" s="27">
        <v>1337.1</v>
      </c>
      <c r="G517" s="27">
        <v>6343.2</v>
      </c>
      <c r="H517" s="27">
        <v>939.4</v>
      </c>
      <c r="I517" s="27">
        <v>0</v>
      </c>
      <c r="J517" s="28">
        <v>80526.1</v>
      </c>
      <c r="K517" s="28">
        <v>256800.8</v>
      </c>
      <c r="L517" s="28">
        <v>28752</v>
      </c>
      <c r="M517" s="28">
        <v>0</v>
      </c>
      <c r="N517" s="28">
        <f t="shared" si="25"/>
        <v>2584126862.270898</v>
      </c>
      <c r="O517" s="41">
        <f t="shared" si="26"/>
        <v>1</v>
      </c>
    </row>
    <row r="518" spans="1:15" ht="11.25">
      <c r="A518" s="26">
        <f t="shared" si="24"/>
        <v>517</v>
      </c>
      <c r="B518" s="26" t="s">
        <v>55</v>
      </c>
      <c r="C518" s="37" t="s">
        <v>56</v>
      </c>
      <c r="D518" s="26" t="s">
        <v>619</v>
      </c>
      <c r="E518" s="37" t="s">
        <v>618</v>
      </c>
      <c r="F518" s="27">
        <v>0</v>
      </c>
      <c r="G518" s="27">
        <v>10.4</v>
      </c>
      <c r="H518" s="27">
        <v>0</v>
      </c>
      <c r="I518" s="27">
        <v>0</v>
      </c>
      <c r="J518" s="28">
        <v>0</v>
      </c>
      <c r="K518" s="28">
        <v>84.6</v>
      </c>
      <c r="L518" s="28">
        <v>0</v>
      </c>
      <c r="M518" s="28">
        <v>0</v>
      </c>
      <c r="N518" s="28">
        <f t="shared" si="25"/>
        <v>2584126862.270898</v>
      </c>
      <c r="O518" s="41">
        <f t="shared" si="26"/>
        <v>1</v>
      </c>
    </row>
    <row r="519" spans="1:15" ht="11.25">
      <c r="A519" s="26">
        <f t="shared" si="24"/>
        <v>518</v>
      </c>
      <c r="B519" s="26" t="s">
        <v>57</v>
      </c>
      <c r="C519" s="37" t="s">
        <v>58</v>
      </c>
      <c r="D519" s="26" t="s">
        <v>638</v>
      </c>
      <c r="E519" s="37" t="s">
        <v>637</v>
      </c>
      <c r="F519" s="27">
        <v>106</v>
      </c>
      <c r="G519" s="27">
        <v>11403.4</v>
      </c>
      <c r="H519" s="27">
        <v>2374.3</v>
      </c>
      <c r="I519" s="27">
        <v>0</v>
      </c>
      <c r="J519" s="28">
        <v>1006.6</v>
      </c>
      <c r="K519" s="28">
        <v>102757.1</v>
      </c>
      <c r="L519" s="28">
        <v>19746.5</v>
      </c>
      <c r="M519" s="28">
        <v>0</v>
      </c>
      <c r="N519" s="28">
        <f t="shared" si="25"/>
        <v>2584126862.270898</v>
      </c>
      <c r="O519" s="41">
        <f t="shared" si="26"/>
        <v>1</v>
      </c>
    </row>
    <row r="520" spans="1:15" ht="11.25">
      <c r="A520" s="26">
        <f t="shared" si="24"/>
        <v>519</v>
      </c>
      <c r="B520" s="26" t="s">
        <v>59</v>
      </c>
      <c r="C520" s="37" t="s">
        <v>60</v>
      </c>
      <c r="D520" s="26" t="s">
        <v>638</v>
      </c>
      <c r="E520" s="37" t="s">
        <v>637</v>
      </c>
      <c r="F520" s="27">
        <v>102.4</v>
      </c>
      <c r="G520" s="27">
        <v>13989</v>
      </c>
      <c r="H520" s="27">
        <v>3246.4</v>
      </c>
      <c r="I520" s="27">
        <v>0</v>
      </c>
      <c r="J520" s="28">
        <v>4197.9</v>
      </c>
      <c r="K520" s="28">
        <v>474664.9</v>
      </c>
      <c r="L520" s="28">
        <v>99984.9</v>
      </c>
      <c r="M520" s="28">
        <v>0</v>
      </c>
      <c r="N520" s="28">
        <f t="shared" si="25"/>
        <v>2584126862.270898</v>
      </c>
      <c r="O520" s="41">
        <f t="shared" si="26"/>
        <v>1</v>
      </c>
    </row>
    <row r="521" spans="1:15" ht="11.25">
      <c r="A521" s="26">
        <f t="shared" si="24"/>
        <v>520</v>
      </c>
      <c r="B521" s="26" t="s">
        <v>61</v>
      </c>
      <c r="C521" s="37" t="s">
        <v>62</v>
      </c>
      <c r="D521" s="26" t="s">
        <v>627</v>
      </c>
      <c r="E521" s="37" t="s">
        <v>626</v>
      </c>
      <c r="F521" s="27">
        <v>3514.6</v>
      </c>
      <c r="G521" s="27">
        <v>11329.2</v>
      </c>
      <c r="H521" s="27">
        <v>2200.8</v>
      </c>
      <c r="I521" s="27">
        <v>0</v>
      </c>
      <c r="J521" s="28">
        <v>102882.5</v>
      </c>
      <c r="K521" s="28">
        <v>195530.4</v>
      </c>
      <c r="L521" s="28">
        <v>16908.8</v>
      </c>
      <c r="M521" s="28">
        <v>0</v>
      </c>
      <c r="N521" s="28">
        <f t="shared" si="25"/>
        <v>2584126862.270898</v>
      </c>
      <c r="O521" s="41">
        <f t="shared" si="26"/>
        <v>1</v>
      </c>
    </row>
    <row r="522" spans="1:15" ht="11.25">
      <c r="A522" s="26">
        <f t="shared" si="24"/>
        <v>521</v>
      </c>
      <c r="B522" s="26" t="s">
        <v>63</v>
      </c>
      <c r="C522" s="37" t="s">
        <v>64</v>
      </c>
      <c r="D522" s="26" t="s">
        <v>627</v>
      </c>
      <c r="E522" s="37" t="s">
        <v>626</v>
      </c>
      <c r="F522" s="27">
        <v>7908.8</v>
      </c>
      <c r="G522" s="27">
        <v>25979.2</v>
      </c>
      <c r="H522" s="27">
        <v>3776.3</v>
      </c>
      <c r="I522" s="27">
        <v>0</v>
      </c>
      <c r="J522" s="28">
        <v>575737</v>
      </c>
      <c r="K522" s="28">
        <v>1018882.9</v>
      </c>
      <c r="L522" s="28">
        <v>72023.2</v>
      </c>
      <c r="M522" s="28">
        <v>0</v>
      </c>
      <c r="N522" s="28">
        <f t="shared" si="25"/>
        <v>2584126862.270898</v>
      </c>
      <c r="O522" s="41">
        <f t="shared" si="26"/>
        <v>1</v>
      </c>
    </row>
    <row r="523" spans="1:15" ht="11.25">
      <c r="A523" s="26">
        <f t="shared" si="24"/>
        <v>522</v>
      </c>
      <c r="B523" s="26" t="s">
        <v>65</v>
      </c>
      <c r="C523" s="37" t="s">
        <v>66</v>
      </c>
      <c r="D523" s="26" t="s">
        <v>617</v>
      </c>
      <c r="E523" s="37" t="s">
        <v>616</v>
      </c>
      <c r="F523" s="27">
        <v>59.4</v>
      </c>
      <c r="G523" s="27">
        <v>272.1</v>
      </c>
      <c r="H523" s="27">
        <v>0</v>
      </c>
      <c r="I523" s="27">
        <v>0</v>
      </c>
      <c r="J523" s="28">
        <v>1000.7</v>
      </c>
      <c r="K523" s="28">
        <v>3923.6</v>
      </c>
      <c r="L523" s="28">
        <v>0</v>
      </c>
      <c r="M523" s="28">
        <v>0</v>
      </c>
      <c r="N523" s="28">
        <f t="shared" si="25"/>
        <v>2584126862.270898</v>
      </c>
      <c r="O523" s="41">
        <f t="shared" si="26"/>
        <v>1</v>
      </c>
    </row>
    <row r="524" spans="1:15" ht="11.25">
      <c r="A524" s="26">
        <f t="shared" si="24"/>
        <v>523</v>
      </c>
      <c r="B524" s="26" t="s">
        <v>67</v>
      </c>
      <c r="C524" s="37" t="s">
        <v>68</v>
      </c>
      <c r="D524" s="26" t="s">
        <v>638</v>
      </c>
      <c r="E524" s="37" t="s">
        <v>637</v>
      </c>
      <c r="F524" s="27">
        <v>0</v>
      </c>
      <c r="G524" s="27">
        <v>3090</v>
      </c>
      <c r="H524" s="27">
        <v>1032.3</v>
      </c>
      <c r="I524" s="27">
        <v>0</v>
      </c>
      <c r="J524" s="28">
        <v>0</v>
      </c>
      <c r="K524" s="28">
        <v>159233.8</v>
      </c>
      <c r="L524" s="28">
        <v>45538.5</v>
      </c>
      <c r="M524" s="28">
        <v>0</v>
      </c>
      <c r="N524" s="28">
        <f t="shared" si="25"/>
        <v>2584126862.270898</v>
      </c>
      <c r="O524" s="41">
        <f t="shared" si="26"/>
        <v>1</v>
      </c>
    </row>
    <row r="525" spans="1:15" ht="11.25">
      <c r="A525" s="26">
        <f t="shared" si="24"/>
        <v>524</v>
      </c>
      <c r="B525" s="26" t="s">
        <v>69</v>
      </c>
      <c r="C525" s="37" t="s">
        <v>70</v>
      </c>
      <c r="D525" s="26" t="s">
        <v>617</v>
      </c>
      <c r="E525" s="37" t="s">
        <v>616</v>
      </c>
      <c r="F525" s="27">
        <v>36.4</v>
      </c>
      <c r="G525" s="27">
        <v>185.9</v>
      </c>
      <c r="H525" s="27">
        <v>0</v>
      </c>
      <c r="I525" s="27">
        <v>0</v>
      </c>
      <c r="J525" s="28">
        <v>1859.2</v>
      </c>
      <c r="K525" s="28">
        <v>8401.4</v>
      </c>
      <c r="L525" s="28">
        <v>0</v>
      </c>
      <c r="M525" s="28">
        <v>0</v>
      </c>
      <c r="N525" s="28">
        <f t="shared" si="25"/>
        <v>2584126862.270898</v>
      </c>
      <c r="O525" s="41">
        <f t="shared" si="26"/>
        <v>1</v>
      </c>
    </row>
    <row r="526" spans="1:15" ht="22.5">
      <c r="A526" s="26">
        <f t="shared" si="24"/>
        <v>525</v>
      </c>
      <c r="B526" s="26" t="s">
        <v>71</v>
      </c>
      <c r="C526" s="37" t="s">
        <v>72</v>
      </c>
      <c r="D526" s="26" t="s">
        <v>627</v>
      </c>
      <c r="E526" s="37" t="s">
        <v>626</v>
      </c>
      <c r="F526" s="27">
        <v>0</v>
      </c>
      <c r="G526" s="27">
        <v>0</v>
      </c>
      <c r="H526" s="27">
        <v>13</v>
      </c>
      <c r="I526" s="27">
        <v>0</v>
      </c>
      <c r="J526" s="28">
        <v>0</v>
      </c>
      <c r="K526" s="28">
        <v>0</v>
      </c>
      <c r="L526" s="28">
        <v>199.2</v>
      </c>
      <c r="M526" s="28">
        <v>0</v>
      </c>
      <c r="N526" s="28">
        <f t="shared" si="25"/>
        <v>2584126862.270898</v>
      </c>
      <c r="O526" s="41">
        <f t="shared" si="26"/>
        <v>1</v>
      </c>
    </row>
    <row r="527" spans="1:15" ht="11.25">
      <c r="A527" s="26">
        <f t="shared" si="24"/>
        <v>526</v>
      </c>
      <c r="B527" s="26" t="s">
        <v>73</v>
      </c>
      <c r="C527" s="37" t="s">
        <v>74</v>
      </c>
      <c r="D527" s="26" t="s">
        <v>627</v>
      </c>
      <c r="E527" s="37" t="s">
        <v>626</v>
      </c>
      <c r="F527" s="27">
        <v>4</v>
      </c>
      <c r="G527" s="27">
        <v>596.8</v>
      </c>
      <c r="H527" s="27">
        <v>403.3</v>
      </c>
      <c r="I527" s="27">
        <v>0</v>
      </c>
      <c r="J527" s="28">
        <v>215.6</v>
      </c>
      <c r="K527" s="28">
        <v>6748.2</v>
      </c>
      <c r="L527" s="28">
        <v>6052.6</v>
      </c>
      <c r="M527" s="28">
        <v>0</v>
      </c>
      <c r="N527" s="28">
        <f t="shared" si="25"/>
        <v>2584126862.270898</v>
      </c>
      <c r="O527" s="41">
        <f t="shared" si="26"/>
        <v>1</v>
      </c>
    </row>
    <row r="528" spans="1:15" ht="11.25">
      <c r="A528" s="26">
        <f t="shared" si="24"/>
        <v>527</v>
      </c>
      <c r="B528" s="26" t="s">
        <v>75</v>
      </c>
      <c r="C528" s="37" t="s">
        <v>76</v>
      </c>
      <c r="D528" s="26" t="s">
        <v>627</v>
      </c>
      <c r="E528" s="37" t="s">
        <v>626</v>
      </c>
      <c r="F528" s="27">
        <v>21</v>
      </c>
      <c r="G528" s="27">
        <v>4531.3</v>
      </c>
      <c r="H528" s="27">
        <v>1323</v>
      </c>
      <c r="I528" s="27">
        <v>0</v>
      </c>
      <c r="J528" s="28">
        <v>2817.6</v>
      </c>
      <c r="K528" s="28">
        <v>101627.6</v>
      </c>
      <c r="L528" s="28">
        <v>27917.6</v>
      </c>
      <c r="M528" s="28">
        <v>0</v>
      </c>
      <c r="N528" s="28">
        <f t="shared" si="25"/>
        <v>2584126862.270898</v>
      </c>
      <c r="O528" s="41">
        <f t="shared" si="26"/>
        <v>1</v>
      </c>
    </row>
    <row r="529" spans="1:15" ht="11.25">
      <c r="A529" s="26">
        <f t="shared" si="24"/>
        <v>528</v>
      </c>
      <c r="B529" s="26" t="s">
        <v>77</v>
      </c>
      <c r="C529" s="37" t="s">
        <v>78</v>
      </c>
      <c r="D529" s="26" t="s">
        <v>627</v>
      </c>
      <c r="E529" s="37" t="s">
        <v>626</v>
      </c>
      <c r="F529" s="27">
        <v>8.8</v>
      </c>
      <c r="G529" s="27">
        <v>728.9</v>
      </c>
      <c r="H529" s="27">
        <v>710.7</v>
      </c>
      <c r="I529" s="27">
        <v>0</v>
      </c>
      <c r="J529" s="28">
        <v>4456.5</v>
      </c>
      <c r="K529" s="28">
        <v>98478.8</v>
      </c>
      <c r="L529" s="28">
        <v>318552.2</v>
      </c>
      <c r="M529" s="28">
        <v>0</v>
      </c>
      <c r="N529" s="28">
        <f t="shared" si="25"/>
        <v>2584126862.270898</v>
      </c>
      <c r="O529" s="41">
        <f t="shared" si="26"/>
        <v>1</v>
      </c>
    </row>
    <row r="530" spans="1:15" ht="11.25">
      <c r="A530" s="26">
        <f t="shared" si="24"/>
        <v>529</v>
      </c>
      <c r="B530" s="26" t="s">
        <v>79</v>
      </c>
      <c r="C530" s="37" t="s">
        <v>80</v>
      </c>
      <c r="D530" s="26" t="s">
        <v>627</v>
      </c>
      <c r="E530" s="37" t="s">
        <v>626</v>
      </c>
      <c r="F530" s="27">
        <v>411.8</v>
      </c>
      <c r="G530" s="27">
        <v>6781</v>
      </c>
      <c r="H530" s="27">
        <v>1907.7</v>
      </c>
      <c r="I530" s="27">
        <v>0</v>
      </c>
      <c r="J530" s="28">
        <v>86296.6</v>
      </c>
      <c r="K530" s="28">
        <v>1201330.8</v>
      </c>
      <c r="L530" s="28">
        <v>159121.5</v>
      </c>
      <c r="M530" s="28">
        <v>0</v>
      </c>
      <c r="N530" s="28">
        <f t="shared" si="25"/>
        <v>2584126862.270898</v>
      </c>
      <c r="O530" s="41">
        <f t="shared" si="26"/>
        <v>1</v>
      </c>
    </row>
    <row r="531" spans="1:15" ht="11.25">
      <c r="A531" s="26">
        <f t="shared" si="24"/>
        <v>530</v>
      </c>
      <c r="B531" s="26" t="s">
        <v>81</v>
      </c>
      <c r="C531" s="37" t="s">
        <v>82</v>
      </c>
      <c r="D531" s="26" t="s">
        <v>627</v>
      </c>
      <c r="E531" s="37" t="s">
        <v>626</v>
      </c>
      <c r="F531" s="27">
        <v>49</v>
      </c>
      <c r="G531" s="27">
        <v>1454.5</v>
      </c>
      <c r="H531" s="27">
        <v>193.5</v>
      </c>
      <c r="I531" s="27">
        <v>0</v>
      </c>
      <c r="J531" s="28">
        <v>1158.8</v>
      </c>
      <c r="K531" s="28">
        <v>13128.8</v>
      </c>
      <c r="L531" s="28">
        <v>1665.5</v>
      </c>
      <c r="M531" s="28">
        <v>0</v>
      </c>
      <c r="N531" s="28">
        <f t="shared" si="25"/>
        <v>2584126862.270898</v>
      </c>
      <c r="O531" s="41">
        <f t="shared" si="26"/>
        <v>1</v>
      </c>
    </row>
    <row r="532" spans="1:15" ht="11.25">
      <c r="A532" s="26">
        <f t="shared" si="24"/>
        <v>531</v>
      </c>
      <c r="B532" s="26" t="s">
        <v>83</v>
      </c>
      <c r="C532" s="37" t="s">
        <v>84</v>
      </c>
      <c r="D532" s="26" t="s">
        <v>627</v>
      </c>
      <c r="E532" s="37" t="s">
        <v>626</v>
      </c>
      <c r="F532" s="27">
        <v>293.2</v>
      </c>
      <c r="G532" s="27">
        <v>6236.8</v>
      </c>
      <c r="H532" s="27">
        <v>693.4</v>
      </c>
      <c r="I532" s="27">
        <v>0</v>
      </c>
      <c r="J532" s="28">
        <v>25132.4</v>
      </c>
      <c r="K532" s="28">
        <v>174497.4</v>
      </c>
      <c r="L532" s="28">
        <v>31355.1</v>
      </c>
      <c r="M532" s="28">
        <v>0</v>
      </c>
      <c r="N532" s="28">
        <f t="shared" si="25"/>
        <v>2584126862.270898</v>
      </c>
      <c r="O532" s="41">
        <f t="shared" si="26"/>
        <v>1</v>
      </c>
    </row>
    <row r="533" spans="1:15" ht="11.25">
      <c r="A533" s="26">
        <f t="shared" si="24"/>
        <v>532</v>
      </c>
      <c r="B533" s="26" t="s">
        <v>85</v>
      </c>
      <c r="C533" s="37" t="s">
        <v>86</v>
      </c>
      <c r="D533" s="26" t="s">
        <v>339</v>
      </c>
      <c r="E533" s="37" t="s">
        <v>340</v>
      </c>
      <c r="F533" s="27">
        <v>0</v>
      </c>
      <c r="G533" s="27">
        <v>0</v>
      </c>
      <c r="H533" s="27">
        <v>6</v>
      </c>
      <c r="I533" s="27">
        <v>0</v>
      </c>
      <c r="J533" s="28">
        <v>0</v>
      </c>
      <c r="K533" s="28">
        <v>0</v>
      </c>
      <c r="L533" s="28">
        <v>127.9</v>
      </c>
      <c r="M533" s="28">
        <v>0</v>
      </c>
      <c r="N533" s="28">
        <f t="shared" si="25"/>
        <v>2584126862.270898</v>
      </c>
      <c r="O533" s="41">
        <f t="shared" si="26"/>
        <v>1</v>
      </c>
    </row>
    <row r="534" spans="1:15" ht="11.25">
      <c r="A534" s="26">
        <f t="shared" si="24"/>
        <v>533</v>
      </c>
      <c r="B534" s="26" t="s">
        <v>87</v>
      </c>
      <c r="C534" s="37" t="s">
        <v>88</v>
      </c>
      <c r="D534" s="26" t="s">
        <v>627</v>
      </c>
      <c r="E534" s="37" t="s">
        <v>626</v>
      </c>
      <c r="F534" s="27">
        <v>51</v>
      </c>
      <c r="G534" s="27">
        <v>24955</v>
      </c>
      <c r="H534" s="27">
        <v>6335.7</v>
      </c>
      <c r="I534" s="27">
        <v>0</v>
      </c>
      <c r="J534" s="28">
        <v>3740.1</v>
      </c>
      <c r="K534" s="28">
        <v>2026792.3</v>
      </c>
      <c r="L534" s="28">
        <v>420962.3</v>
      </c>
      <c r="M534" s="28">
        <v>0</v>
      </c>
      <c r="N534" s="28">
        <f t="shared" si="25"/>
        <v>2584126862.270898</v>
      </c>
      <c r="O534" s="41">
        <f t="shared" si="26"/>
        <v>1</v>
      </c>
    </row>
    <row r="535" spans="1:15" ht="11.25">
      <c r="A535" s="26">
        <f t="shared" si="24"/>
        <v>534</v>
      </c>
      <c r="B535" s="26" t="s">
        <v>89</v>
      </c>
      <c r="C535" s="37" t="s">
        <v>90</v>
      </c>
      <c r="D535" s="26" t="s">
        <v>627</v>
      </c>
      <c r="E535" s="37" t="s">
        <v>626</v>
      </c>
      <c r="F535" s="27">
        <v>0</v>
      </c>
      <c r="G535" s="27">
        <v>8928.8</v>
      </c>
      <c r="H535" s="27">
        <v>2783.2</v>
      </c>
      <c r="I535" s="27">
        <v>0</v>
      </c>
      <c r="J535" s="28">
        <v>0</v>
      </c>
      <c r="K535" s="28">
        <v>1210016</v>
      </c>
      <c r="L535" s="28">
        <v>232383.5</v>
      </c>
      <c r="M535" s="28">
        <v>0</v>
      </c>
      <c r="N535" s="28">
        <f t="shared" si="25"/>
        <v>2584126862.270898</v>
      </c>
      <c r="O535" s="41">
        <f t="shared" si="26"/>
        <v>1</v>
      </c>
    </row>
    <row r="536" spans="1:15" ht="11.25">
      <c r="A536" s="26">
        <f t="shared" si="24"/>
        <v>535</v>
      </c>
      <c r="B536" s="26" t="s">
        <v>91</v>
      </c>
      <c r="C536" s="37" t="s">
        <v>92</v>
      </c>
      <c r="D536" s="26" t="s">
        <v>638</v>
      </c>
      <c r="E536" s="37" t="s">
        <v>637</v>
      </c>
      <c r="F536" s="27">
        <v>0</v>
      </c>
      <c r="G536" s="27">
        <v>9778.5</v>
      </c>
      <c r="H536" s="27">
        <v>1177.3</v>
      </c>
      <c r="I536" s="27">
        <v>0</v>
      </c>
      <c r="J536" s="28">
        <v>0</v>
      </c>
      <c r="K536" s="28">
        <v>681309.3</v>
      </c>
      <c r="L536" s="28">
        <v>86539.7</v>
      </c>
      <c r="M536" s="28">
        <v>0</v>
      </c>
      <c r="N536" s="28">
        <f t="shared" si="25"/>
        <v>2584126862.270898</v>
      </c>
      <c r="O536" s="41">
        <f t="shared" si="26"/>
        <v>1</v>
      </c>
    </row>
    <row r="537" spans="1:15" ht="11.25">
      <c r="A537" s="26">
        <f t="shared" si="24"/>
        <v>536</v>
      </c>
      <c r="B537" s="26" t="s">
        <v>93</v>
      </c>
      <c r="C537" s="37" t="s">
        <v>94</v>
      </c>
      <c r="D537" s="26" t="s">
        <v>617</v>
      </c>
      <c r="E537" s="37" t="s">
        <v>616</v>
      </c>
      <c r="F537" s="27">
        <v>28.9</v>
      </c>
      <c r="G537" s="27">
        <v>325.4</v>
      </c>
      <c r="H537" s="27">
        <v>0</v>
      </c>
      <c r="I537" s="27">
        <v>0</v>
      </c>
      <c r="J537" s="28">
        <v>201.1</v>
      </c>
      <c r="K537" s="28">
        <v>1784.4</v>
      </c>
      <c r="L537" s="28">
        <v>0</v>
      </c>
      <c r="M537" s="28">
        <v>0</v>
      </c>
      <c r="N537" s="28">
        <f t="shared" si="25"/>
        <v>2584126862.270898</v>
      </c>
      <c r="O537" s="41">
        <f t="shared" si="26"/>
        <v>1</v>
      </c>
    </row>
    <row r="538" spans="1:15" ht="11.25">
      <c r="A538" s="26">
        <f t="shared" si="24"/>
        <v>537</v>
      </c>
      <c r="B538" s="26" t="s">
        <v>95</v>
      </c>
      <c r="C538" s="37" t="s">
        <v>96</v>
      </c>
      <c r="D538" s="26" t="s">
        <v>617</v>
      </c>
      <c r="E538" s="37" t="s">
        <v>616</v>
      </c>
      <c r="F538" s="27">
        <v>1281</v>
      </c>
      <c r="G538" s="27">
        <v>360.4</v>
      </c>
      <c r="H538" s="27">
        <v>0</v>
      </c>
      <c r="I538" s="27">
        <v>0</v>
      </c>
      <c r="J538" s="28">
        <v>122500.1</v>
      </c>
      <c r="K538" s="28">
        <v>17941</v>
      </c>
      <c r="L538" s="28">
        <v>0</v>
      </c>
      <c r="M538" s="28">
        <v>0</v>
      </c>
      <c r="N538" s="28">
        <f t="shared" si="25"/>
        <v>2584126862.270898</v>
      </c>
      <c r="O538" s="41">
        <f t="shared" si="26"/>
        <v>1</v>
      </c>
    </row>
    <row r="539" spans="1:15" ht="22.5">
      <c r="A539" s="26">
        <f t="shared" si="24"/>
        <v>538</v>
      </c>
      <c r="B539" s="26" t="s">
        <v>97</v>
      </c>
      <c r="C539" s="37" t="s">
        <v>98</v>
      </c>
      <c r="D539" s="26" t="s">
        <v>619</v>
      </c>
      <c r="E539" s="37" t="s">
        <v>618</v>
      </c>
      <c r="F539" s="27">
        <v>1459.1</v>
      </c>
      <c r="G539" s="27">
        <v>231.6</v>
      </c>
      <c r="H539" s="27">
        <v>0</v>
      </c>
      <c r="I539" s="27">
        <v>0</v>
      </c>
      <c r="J539" s="28">
        <v>119331</v>
      </c>
      <c r="K539" s="28">
        <v>11409.5</v>
      </c>
      <c r="L539" s="28">
        <v>0</v>
      </c>
      <c r="M539" s="28">
        <v>0</v>
      </c>
      <c r="N539" s="28">
        <f t="shared" si="25"/>
        <v>2584126862.270898</v>
      </c>
      <c r="O539" s="41">
        <f t="shared" si="26"/>
        <v>1</v>
      </c>
    </row>
    <row r="540" spans="1:15" ht="22.5">
      <c r="A540" s="26">
        <f t="shared" si="24"/>
        <v>539</v>
      </c>
      <c r="B540" s="26" t="s">
        <v>99</v>
      </c>
      <c r="C540" s="37" t="s">
        <v>100</v>
      </c>
      <c r="D540" s="26" t="s">
        <v>619</v>
      </c>
      <c r="E540" s="37" t="s">
        <v>618</v>
      </c>
      <c r="F540" s="27">
        <v>3889</v>
      </c>
      <c r="G540" s="27">
        <v>675.9</v>
      </c>
      <c r="H540" s="27">
        <v>0</v>
      </c>
      <c r="I540" s="27">
        <v>0</v>
      </c>
      <c r="J540" s="28">
        <v>335111.1</v>
      </c>
      <c r="K540" s="28">
        <v>45618.2</v>
      </c>
      <c r="L540" s="28">
        <v>0</v>
      </c>
      <c r="M540" s="28">
        <v>0</v>
      </c>
      <c r="N540" s="28">
        <f t="shared" si="25"/>
        <v>2584126862.270898</v>
      </c>
      <c r="O540" s="41">
        <f t="shared" si="26"/>
        <v>1</v>
      </c>
    </row>
    <row r="541" spans="1:15" ht="11.25">
      <c r="A541" s="26">
        <f t="shared" si="24"/>
        <v>540</v>
      </c>
      <c r="B541" s="26" t="s">
        <v>101</v>
      </c>
      <c r="C541" s="37" t="s">
        <v>102</v>
      </c>
      <c r="D541" s="26" t="s">
        <v>619</v>
      </c>
      <c r="E541" s="37" t="s">
        <v>618</v>
      </c>
      <c r="F541" s="27">
        <v>1050.6</v>
      </c>
      <c r="G541" s="27">
        <v>155</v>
      </c>
      <c r="H541" s="27">
        <v>0</v>
      </c>
      <c r="I541" s="27">
        <v>0</v>
      </c>
      <c r="J541" s="28">
        <v>41824</v>
      </c>
      <c r="K541" s="28">
        <v>6779.9</v>
      </c>
      <c r="L541" s="28">
        <v>0</v>
      </c>
      <c r="M541" s="28">
        <v>0</v>
      </c>
      <c r="N541" s="28">
        <f t="shared" si="25"/>
        <v>2584126862.270898</v>
      </c>
      <c r="O541" s="41">
        <f t="shared" si="26"/>
        <v>1</v>
      </c>
    </row>
    <row r="542" spans="1:15" ht="11.25">
      <c r="A542" s="26">
        <f t="shared" si="24"/>
        <v>541</v>
      </c>
      <c r="B542" s="26" t="s">
        <v>103</v>
      </c>
      <c r="C542" s="37" t="s">
        <v>104</v>
      </c>
      <c r="D542" s="26" t="s">
        <v>619</v>
      </c>
      <c r="E542" s="37" t="s">
        <v>618</v>
      </c>
      <c r="F542" s="27">
        <v>458.1</v>
      </c>
      <c r="G542" s="27">
        <v>15</v>
      </c>
      <c r="H542" s="27">
        <v>0</v>
      </c>
      <c r="I542" s="27">
        <v>0</v>
      </c>
      <c r="J542" s="28">
        <v>3077</v>
      </c>
      <c r="K542" s="28">
        <v>59.5</v>
      </c>
      <c r="L542" s="28">
        <v>0</v>
      </c>
      <c r="M542" s="28">
        <v>0</v>
      </c>
      <c r="N542" s="28">
        <f t="shared" si="25"/>
        <v>2584126862.270898</v>
      </c>
      <c r="O542" s="41">
        <f t="shared" si="26"/>
        <v>1</v>
      </c>
    </row>
    <row r="543" spans="1:15" ht="11.25">
      <c r="A543" s="26">
        <f t="shared" si="24"/>
        <v>542</v>
      </c>
      <c r="B543" s="26" t="s">
        <v>105</v>
      </c>
      <c r="C543" s="37" t="s">
        <v>106</v>
      </c>
      <c r="D543" s="26" t="s">
        <v>619</v>
      </c>
      <c r="E543" s="37" t="s">
        <v>618</v>
      </c>
      <c r="F543" s="27">
        <v>702.2</v>
      </c>
      <c r="G543" s="27">
        <v>68.5</v>
      </c>
      <c r="H543" s="27">
        <v>0</v>
      </c>
      <c r="I543" s="27">
        <v>0</v>
      </c>
      <c r="J543" s="28">
        <v>37174.2</v>
      </c>
      <c r="K543" s="28">
        <v>2735.4</v>
      </c>
      <c r="L543" s="28">
        <v>0</v>
      </c>
      <c r="M543" s="28">
        <v>0</v>
      </c>
      <c r="N543" s="28">
        <f t="shared" si="25"/>
        <v>2584126862.270898</v>
      </c>
      <c r="O543" s="41">
        <f t="shared" si="26"/>
        <v>1</v>
      </c>
    </row>
    <row r="544" spans="1:15" ht="11.25">
      <c r="A544" s="26">
        <f t="shared" si="24"/>
        <v>543</v>
      </c>
      <c r="B544" s="26" t="s">
        <v>107</v>
      </c>
      <c r="C544" s="37" t="s">
        <v>108</v>
      </c>
      <c r="D544" s="26" t="s">
        <v>619</v>
      </c>
      <c r="E544" s="37" t="s">
        <v>618</v>
      </c>
      <c r="F544" s="27">
        <v>277</v>
      </c>
      <c r="G544" s="27">
        <v>140</v>
      </c>
      <c r="H544" s="27">
        <v>0</v>
      </c>
      <c r="I544" s="27">
        <v>0</v>
      </c>
      <c r="J544" s="28">
        <v>2039.9</v>
      </c>
      <c r="K544" s="28">
        <v>854.2</v>
      </c>
      <c r="L544" s="28">
        <v>0</v>
      </c>
      <c r="M544" s="28">
        <v>0</v>
      </c>
      <c r="N544" s="28">
        <f t="shared" si="25"/>
        <v>2584126862.270898</v>
      </c>
      <c r="O544" s="41">
        <f t="shared" si="26"/>
        <v>1</v>
      </c>
    </row>
    <row r="545" spans="1:15" ht="11.25">
      <c r="A545" s="26">
        <f t="shared" si="24"/>
        <v>544</v>
      </c>
      <c r="B545" s="26" t="s">
        <v>109</v>
      </c>
      <c r="C545" s="37" t="s">
        <v>110</v>
      </c>
      <c r="D545" s="26" t="s">
        <v>619</v>
      </c>
      <c r="E545" s="37" t="s">
        <v>618</v>
      </c>
      <c r="F545" s="27">
        <v>728.2</v>
      </c>
      <c r="G545" s="27">
        <v>101.9</v>
      </c>
      <c r="H545" s="27">
        <v>0</v>
      </c>
      <c r="I545" s="27">
        <v>0</v>
      </c>
      <c r="J545" s="28">
        <v>56049.4</v>
      </c>
      <c r="K545" s="28">
        <v>4471</v>
      </c>
      <c r="L545" s="28">
        <v>0</v>
      </c>
      <c r="M545" s="28">
        <v>0</v>
      </c>
      <c r="N545" s="28">
        <f t="shared" si="25"/>
        <v>2584126862.270898</v>
      </c>
      <c r="O545" s="41">
        <f t="shared" si="26"/>
        <v>1</v>
      </c>
    </row>
    <row r="546" spans="1:15" ht="11.25">
      <c r="A546" s="26">
        <f t="shared" si="24"/>
        <v>545</v>
      </c>
      <c r="B546" s="26" t="s">
        <v>111</v>
      </c>
      <c r="C546" s="37" t="s">
        <v>112</v>
      </c>
      <c r="D546" s="26" t="s">
        <v>619</v>
      </c>
      <c r="E546" s="37" t="s">
        <v>618</v>
      </c>
      <c r="F546" s="27">
        <v>2900.5</v>
      </c>
      <c r="G546" s="27">
        <v>1267.5</v>
      </c>
      <c r="H546" s="27">
        <v>0</v>
      </c>
      <c r="I546" s="27">
        <v>0</v>
      </c>
      <c r="J546" s="28">
        <v>64716.6</v>
      </c>
      <c r="K546" s="28">
        <v>23874.4</v>
      </c>
      <c r="L546" s="28">
        <v>0</v>
      </c>
      <c r="M546" s="28">
        <v>0</v>
      </c>
      <c r="N546" s="28">
        <f t="shared" si="25"/>
        <v>2584126862.270898</v>
      </c>
      <c r="O546" s="41">
        <f t="shared" si="26"/>
        <v>1</v>
      </c>
    </row>
    <row r="547" spans="1:15" ht="11.25">
      <c r="A547" s="26">
        <f t="shared" si="24"/>
        <v>546</v>
      </c>
      <c r="B547" s="26" t="s">
        <v>113</v>
      </c>
      <c r="C547" s="37" t="s">
        <v>114</v>
      </c>
      <c r="D547" s="26" t="s">
        <v>619</v>
      </c>
      <c r="E547" s="37" t="s">
        <v>618</v>
      </c>
      <c r="F547" s="27">
        <v>968.4</v>
      </c>
      <c r="G547" s="27">
        <v>422.5</v>
      </c>
      <c r="H547" s="27">
        <v>0</v>
      </c>
      <c r="I547" s="27">
        <v>0</v>
      </c>
      <c r="J547" s="28">
        <v>4720.3</v>
      </c>
      <c r="K547" s="28">
        <v>1535.6</v>
      </c>
      <c r="L547" s="28">
        <v>0</v>
      </c>
      <c r="M547" s="28">
        <v>0</v>
      </c>
      <c r="N547" s="28">
        <f t="shared" si="25"/>
        <v>2584126862.270898</v>
      </c>
      <c r="O547" s="41">
        <f t="shared" si="26"/>
        <v>1</v>
      </c>
    </row>
    <row r="548" spans="1:15" ht="11.25">
      <c r="A548" s="26">
        <f t="shared" si="24"/>
        <v>547</v>
      </c>
      <c r="B548" s="26" t="s">
        <v>115</v>
      </c>
      <c r="C548" s="37" t="s">
        <v>116</v>
      </c>
      <c r="D548" s="26" t="s">
        <v>638</v>
      </c>
      <c r="E548" s="37" t="s">
        <v>637</v>
      </c>
      <c r="F548" s="27">
        <v>18</v>
      </c>
      <c r="G548" s="27">
        <v>376.4</v>
      </c>
      <c r="H548" s="27">
        <v>149.6</v>
      </c>
      <c r="I548" s="27">
        <v>0</v>
      </c>
      <c r="J548" s="28">
        <v>514.4</v>
      </c>
      <c r="K548" s="28">
        <v>2926.9</v>
      </c>
      <c r="L548" s="28">
        <v>1100.5</v>
      </c>
      <c r="M548" s="28">
        <v>0</v>
      </c>
      <c r="N548" s="28">
        <f t="shared" si="25"/>
        <v>2584126862.270898</v>
      </c>
      <c r="O548" s="41">
        <f t="shared" si="26"/>
        <v>1</v>
      </c>
    </row>
    <row r="549" spans="1:15" ht="11.25">
      <c r="A549" s="26">
        <f t="shared" si="24"/>
        <v>548</v>
      </c>
      <c r="B549" s="26" t="s">
        <v>117</v>
      </c>
      <c r="C549" s="37" t="s">
        <v>118</v>
      </c>
      <c r="D549" s="26" t="s">
        <v>617</v>
      </c>
      <c r="E549" s="37" t="s">
        <v>616</v>
      </c>
      <c r="F549" s="27">
        <v>11691</v>
      </c>
      <c r="G549" s="27">
        <v>1508.6</v>
      </c>
      <c r="H549" s="27">
        <v>0</v>
      </c>
      <c r="I549" s="27">
        <v>0</v>
      </c>
      <c r="J549" s="28">
        <v>121290</v>
      </c>
      <c r="K549" s="28">
        <v>11895.8</v>
      </c>
      <c r="L549" s="28">
        <v>0</v>
      </c>
      <c r="M549" s="28">
        <v>0</v>
      </c>
      <c r="N549" s="28">
        <f t="shared" si="25"/>
        <v>2584126862.270898</v>
      </c>
      <c r="O549" s="41">
        <f t="shared" si="26"/>
        <v>1</v>
      </c>
    </row>
    <row r="550" spans="1:15" ht="33.75">
      <c r="A550" s="26">
        <f t="shared" si="24"/>
        <v>549</v>
      </c>
      <c r="B550" s="26" t="s">
        <v>119</v>
      </c>
      <c r="C550" s="37" t="s">
        <v>120</v>
      </c>
      <c r="D550" s="26" t="s">
        <v>321</v>
      </c>
      <c r="E550" s="37" t="s">
        <v>322</v>
      </c>
      <c r="F550" s="27">
        <v>8898</v>
      </c>
      <c r="G550" s="27">
        <v>37</v>
      </c>
      <c r="H550" s="27">
        <v>60</v>
      </c>
      <c r="I550" s="27">
        <v>0</v>
      </c>
      <c r="J550" s="28">
        <v>4688637.6</v>
      </c>
      <c r="K550" s="28">
        <v>20168.2</v>
      </c>
      <c r="L550" s="28">
        <v>32832.9</v>
      </c>
      <c r="M550" s="28">
        <v>0</v>
      </c>
      <c r="N550" s="28">
        <f t="shared" si="25"/>
        <v>2584126862.270898</v>
      </c>
      <c r="O550" s="41">
        <f t="shared" si="26"/>
        <v>1</v>
      </c>
    </row>
    <row r="551" spans="1:15" ht="11.25">
      <c r="A551" s="26">
        <f t="shared" si="24"/>
        <v>550</v>
      </c>
      <c r="B551" s="26" t="s">
        <v>121</v>
      </c>
      <c r="C551" s="37" t="s">
        <v>122</v>
      </c>
      <c r="D551" s="26" t="s">
        <v>619</v>
      </c>
      <c r="E551" s="37" t="s">
        <v>618</v>
      </c>
      <c r="F551" s="27">
        <v>1424.9</v>
      </c>
      <c r="G551" s="27">
        <v>216.9</v>
      </c>
      <c r="H551" s="27">
        <v>0</v>
      </c>
      <c r="I551" s="27">
        <v>0</v>
      </c>
      <c r="J551" s="28">
        <v>14478.5</v>
      </c>
      <c r="K551" s="28">
        <v>1469.7</v>
      </c>
      <c r="L551" s="28">
        <v>0</v>
      </c>
      <c r="M551" s="28">
        <v>0</v>
      </c>
      <c r="N551" s="28">
        <f t="shared" si="25"/>
        <v>2584126862.270898</v>
      </c>
      <c r="O551" s="41">
        <f t="shared" si="26"/>
        <v>1</v>
      </c>
    </row>
    <row r="552" spans="1:15" ht="22.5">
      <c r="A552" s="26">
        <f t="shared" si="24"/>
        <v>551</v>
      </c>
      <c r="B552" s="26" t="s">
        <v>123</v>
      </c>
      <c r="C552" s="37" t="s">
        <v>124</v>
      </c>
      <c r="D552" s="26" t="s">
        <v>619</v>
      </c>
      <c r="E552" s="37" t="s">
        <v>618</v>
      </c>
      <c r="F552" s="27">
        <v>14382.4</v>
      </c>
      <c r="G552" s="27">
        <v>3039.2</v>
      </c>
      <c r="H552" s="27">
        <v>0</v>
      </c>
      <c r="I552" s="27">
        <v>0</v>
      </c>
      <c r="J552" s="28">
        <v>1302290.4</v>
      </c>
      <c r="K552" s="28">
        <v>310415.4</v>
      </c>
      <c r="L552" s="28">
        <v>0</v>
      </c>
      <c r="M552" s="28">
        <v>0</v>
      </c>
      <c r="N552" s="28">
        <f t="shared" si="25"/>
        <v>2584126862.270898</v>
      </c>
      <c r="O552" s="41">
        <f t="shared" si="26"/>
        <v>1</v>
      </c>
    </row>
    <row r="553" spans="1:15" ht="11.25">
      <c r="A553" s="26">
        <f t="shared" si="24"/>
        <v>552</v>
      </c>
      <c r="B553" s="26" t="s">
        <v>125</v>
      </c>
      <c r="C553" s="37" t="s">
        <v>126</v>
      </c>
      <c r="D553" s="26" t="s">
        <v>619</v>
      </c>
      <c r="E553" s="37" t="s">
        <v>618</v>
      </c>
      <c r="F553" s="27">
        <v>21014.4</v>
      </c>
      <c r="G553" s="27">
        <v>2628.9</v>
      </c>
      <c r="H553" s="27">
        <v>0</v>
      </c>
      <c r="I553" s="27">
        <v>0</v>
      </c>
      <c r="J553" s="28">
        <v>673170.4</v>
      </c>
      <c r="K553" s="28">
        <v>67896.1</v>
      </c>
      <c r="L553" s="28">
        <v>0</v>
      </c>
      <c r="M553" s="28">
        <v>0</v>
      </c>
      <c r="N553" s="28">
        <f t="shared" si="25"/>
        <v>2584126862.270898</v>
      </c>
      <c r="O553" s="41">
        <f t="shared" si="26"/>
        <v>1</v>
      </c>
    </row>
    <row r="554" spans="1:15" ht="11.25">
      <c r="A554" s="26">
        <f t="shared" si="24"/>
        <v>553</v>
      </c>
      <c r="B554" s="26" t="s">
        <v>127</v>
      </c>
      <c r="C554" s="37" t="s">
        <v>128</v>
      </c>
      <c r="D554" s="26" t="s">
        <v>619</v>
      </c>
      <c r="E554" s="37" t="s">
        <v>618</v>
      </c>
      <c r="F554" s="27">
        <v>10059.8</v>
      </c>
      <c r="G554" s="27">
        <v>1313.7</v>
      </c>
      <c r="H554" s="27">
        <v>0</v>
      </c>
      <c r="I554" s="27">
        <v>0</v>
      </c>
      <c r="J554" s="28">
        <v>56649.2</v>
      </c>
      <c r="K554" s="28">
        <v>6291.6</v>
      </c>
      <c r="L554" s="28">
        <v>0</v>
      </c>
      <c r="M554" s="28">
        <v>0</v>
      </c>
      <c r="N554" s="28">
        <f t="shared" si="25"/>
        <v>2584126862.270898</v>
      </c>
      <c r="O554" s="41">
        <f t="shared" si="26"/>
        <v>1</v>
      </c>
    </row>
    <row r="555" spans="1:15" ht="11.25">
      <c r="A555" s="26">
        <f t="shared" si="24"/>
        <v>554</v>
      </c>
      <c r="B555" s="26" t="s">
        <v>129</v>
      </c>
      <c r="C555" s="37" t="s">
        <v>130</v>
      </c>
      <c r="D555" s="26" t="s">
        <v>619</v>
      </c>
      <c r="E555" s="37" t="s">
        <v>618</v>
      </c>
      <c r="F555" s="27">
        <v>8070.3</v>
      </c>
      <c r="G555" s="27">
        <v>1006.6</v>
      </c>
      <c r="H555" s="27">
        <v>0</v>
      </c>
      <c r="I555" s="27">
        <v>0</v>
      </c>
      <c r="J555" s="28">
        <v>228200.6</v>
      </c>
      <c r="K555" s="28">
        <v>38525</v>
      </c>
      <c r="L555" s="28">
        <v>0</v>
      </c>
      <c r="M555" s="28">
        <v>0</v>
      </c>
      <c r="N555" s="28">
        <f t="shared" si="25"/>
        <v>2584126862.270898</v>
      </c>
      <c r="O555" s="41">
        <f t="shared" si="26"/>
        <v>1</v>
      </c>
    </row>
    <row r="556" spans="1:15" ht="11.25">
      <c r="A556" s="26">
        <f t="shared" si="24"/>
        <v>555</v>
      </c>
      <c r="B556" s="26" t="s">
        <v>131</v>
      </c>
      <c r="C556" s="37" t="s">
        <v>132</v>
      </c>
      <c r="D556" s="26" t="s">
        <v>619</v>
      </c>
      <c r="E556" s="37" t="s">
        <v>618</v>
      </c>
      <c r="F556" s="27">
        <v>0</v>
      </c>
      <c r="G556" s="27">
        <v>2</v>
      </c>
      <c r="H556" s="27">
        <v>0</v>
      </c>
      <c r="I556" s="27">
        <v>0</v>
      </c>
      <c r="J556" s="28">
        <v>0</v>
      </c>
      <c r="K556" s="28">
        <v>102.1</v>
      </c>
      <c r="L556" s="28">
        <v>0</v>
      </c>
      <c r="M556" s="28">
        <v>0</v>
      </c>
      <c r="N556" s="28">
        <f t="shared" si="25"/>
        <v>2584126862.270898</v>
      </c>
      <c r="O556" s="41">
        <f t="shared" si="26"/>
        <v>1</v>
      </c>
    </row>
    <row r="557" spans="1:15" ht="11.25">
      <c r="A557" s="26">
        <f t="shared" si="24"/>
        <v>556</v>
      </c>
      <c r="B557" s="26" t="s">
        <v>133</v>
      </c>
      <c r="C557" s="37" t="s">
        <v>134</v>
      </c>
      <c r="D557" s="26" t="s">
        <v>617</v>
      </c>
      <c r="E557" s="37" t="s">
        <v>616</v>
      </c>
      <c r="F557" s="27">
        <v>15184.1</v>
      </c>
      <c r="G557" s="27">
        <v>3015</v>
      </c>
      <c r="H557" s="27">
        <v>0</v>
      </c>
      <c r="I557" s="27">
        <v>0</v>
      </c>
      <c r="J557" s="28">
        <v>339035.3</v>
      </c>
      <c r="K557" s="28">
        <v>58465.7</v>
      </c>
      <c r="L557" s="28">
        <v>0</v>
      </c>
      <c r="M557" s="28">
        <v>0</v>
      </c>
      <c r="N557" s="28">
        <f t="shared" si="25"/>
        <v>2584126862.270898</v>
      </c>
      <c r="O557" s="41">
        <f t="shared" si="26"/>
        <v>1</v>
      </c>
    </row>
    <row r="558" spans="1:15" ht="11.25">
      <c r="A558" s="26">
        <f t="shared" si="24"/>
        <v>557</v>
      </c>
      <c r="B558" s="26" t="s">
        <v>135</v>
      </c>
      <c r="C558" s="37" t="s">
        <v>136</v>
      </c>
      <c r="D558" s="26" t="s">
        <v>617</v>
      </c>
      <c r="E558" s="37" t="s">
        <v>616</v>
      </c>
      <c r="F558" s="27">
        <v>3669</v>
      </c>
      <c r="G558" s="27">
        <v>738.6</v>
      </c>
      <c r="H558" s="27">
        <v>0</v>
      </c>
      <c r="I558" s="27">
        <v>0</v>
      </c>
      <c r="J558" s="28">
        <v>99087.9</v>
      </c>
      <c r="K558" s="28">
        <v>20060.7</v>
      </c>
      <c r="L558" s="28">
        <v>0</v>
      </c>
      <c r="M558" s="28">
        <v>0</v>
      </c>
      <c r="N558" s="28">
        <f t="shared" si="25"/>
        <v>2584126862.270898</v>
      </c>
      <c r="O558" s="41">
        <f t="shared" si="26"/>
        <v>1</v>
      </c>
    </row>
    <row r="559" spans="1:15" ht="11.25">
      <c r="A559" s="26">
        <f t="shared" si="24"/>
        <v>558</v>
      </c>
      <c r="B559" s="26" t="s">
        <v>137</v>
      </c>
      <c r="C559" s="37" t="s">
        <v>138</v>
      </c>
      <c r="D559" s="26" t="s">
        <v>617</v>
      </c>
      <c r="E559" s="37" t="s">
        <v>616</v>
      </c>
      <c r="F559" s="27">
        <v>11972.5</v>
      </c>
      <c r="G559" s="27">
        <v>2416.1</v>
      </c>
      <c r="H559" s="27">
        <v>0</v>
      </c>
      <c r="I559" s="27">
        <v>0</v>
      </c>
      <c r="J559" s="28">
        <v>75075.3</v>
      </c>
      <c r="K559" s="28">
        <v>14093.5</v>
      </c>
      <c r="L559" s="28">
        <v>0</v>
      </c>
      <c r="M559" s="28">
        <v>0</v>
      </c>
      <c r="N559" s="28">
        <f t="shared" si="25"/>
        <v>2584126862.270898</v>
      </c>
      <c r="O559" s="41">
        <f t="shared" si="26"/>
        <v>1</v>
      </c>
    </row>
    <row r="560" spans="1:15" ht="11.25">
      <c r="A560" s="26">
        <f t="shared" si="24"/>
        <v>559</v>
      </c>
      <c r="B560" s="26" t="s">
        <v>139</v>
      </c>
      <c r="C560" s="37" t="s">
        <v>140</v>
      </c>
      <c r="D560" s="26" t="s">
        <v>617</v>
      </c>
      <c r="E560" s="37" t="s">
        <v>616</v>
      </c>
      <c r="F560" s="27">
        <v>7255.1</v>
      </c>
      <c r="G560" s="27">
        <v>1383</v>
      </c>
      <c r="H560" s="27">
        <v>0</v>
      </c>
      <c r="I560" s="27">
        <v>0</v>
      </c>
      <c r="J560" s="28">
        <v>504074.4</v>
      </c>
      <c r="K560" s="28">
        <v>84726.8</v>
      </c>
      <c r="L560" s="28">
        <v>0</v>
      </c>
      <c r="M560" s="28">
        <v>0</v>
      </c>
      <c r="N560" s="28">
        <f t="shared" si="25"/>
        <v>2584126862.270898</v>
      </c>
      <c r="O560" s="41">
        <f t="shared" si="26"/>
        <v>1</v>
      </c>
    </row>
    <row r="561" spans="1:15" ht="11.25">
      <c r="A561" s="26">
        <f t="shared" si="24"/>
        <v>560</v>
      </c>
      <c r="B561" s="26" t="s">
        <v>141</v>
      </c>
      <c r="C561" s="37" t="s">
        <v>142</v>
      </c>
      <c r="D561" s="26" t="s">
        <v>617</v>
      </c>
      <c r="E561" s="37" t="s">
        <v>616</v>
      </c>
      <c r="F561" s="27">
        <v>8130.4</v>
      </c>
      <c r="G561" s="27">
        <v>1030.2</v>
      </c>
      <c r="H561" s="27">
        <v>0</v>
      </c>
      <c r="I561" s="27">
        <v>0</v>
      </c>
      <c r="J561" s="28">
        <v>248915.5</v>
      </c>
      <c r="K561" s="28">
        <v>28485.3</v>
      </c>
      <c r="L561" s="28">
        <v>0</v>
      </c>
      <c r="M561" s="28">
        <v>0</v>
      </c>
      <c r="N561" s="28">
        <f t="shared" si="25"/>
        <v>2584126862.270898</v>
      </c>
      <c r="O561" s="41">
        <f t="shared" si="26"/>
        <v>1</v>
      </c>
    </row>
    <row r="562" spans="1:15" ht="33.75">
      <c r="A562" s="26">
        <f t="shared" si="24"/>
        <v>561</v>
      </c>
      <c r="B562" s="26" t="s">
        <v>143</v>
      </c>
      <c r="C562" s="37" t="s">
        <v>144</v>
      </c>
      <c r="D562" s="26" t="s">
        <v>503</v>
      </c>
      <c r="E562" s="37" t="s">
        <v>504</v>
      </c>
      <c r="F562" s="27">
        <v>2</v>
      </c>
      <c r="G562" s="27">
        <v>0</v>
      </c>
      <c r="H562" s="27">
        <v>18</v>
      </c>
      <c r="I562" s="27">
        <v>0</v>
      </c>
      <c r="J562" s="28">
        <v>147</v>
      </c>
      <c r="K562" s="28">
        <v>0</v>
      </c>
      <c r="L562" s="28">
        <v>1396.8</v>
      </c>
      <c r="M562" s="28">
        <v>0</v>
      </c>
      <c r="N562" s="28">
        <f t="shared" si="25"/>
        <v>2584126862.270898</v>
      </c>
      <c r="O562" s="41">
        <f t="shared" si="26"/>
        <v>1</v>
      </c>
    </row>
    <row r="563" spans="1:15" ht="11.25">
      <c r="A563" s="26">
        <f t="shared" si="24"/>
        <v>562</v>
      </c>
      <c r="B563" s="26" t="s">
        <v>145</v>
      </c>
      <c r="C563" s="37" t="s">
        <v>146</v>
      </c>
      <c r="D563" s="26" t="s">
        <v>586</v>
      </c>
      <c r="E563" s="37" t="s">
        <v>587</v>
      </c>
      <c r="F563" s="27">
        <v>14</v>
      </c>
      <c r="G563" s="27">
        <v>28</v>
      </c>
      <c r="H563" s="27">
        <v>11</v>
      </c>
      <c r="I563" s="27">
        <v>0</v>
      </c>
      <c r="J563" s="28">
        <v>18353.5</v>
      </c>
      <c r="K563" s="28">
        <v>36706.9</v>
      </c>
      <c r="L563" s="28">
        <v>14420.6</v>
      </c>
      <c r="M563" s="28">
        <v>0</v>
      </c>
      <c r="N563" s="28">
        <f t="shared" si="25"/>
        <v>2584126862.270898</v>
      </c>
      <c r="O563" s="41">
        <f t="shared" si="26"/>
        <v>1</v>
      </c>
    </row>
    <row r="564" spans="1:15" ht="11.25">
      <c r="A564" s="26">
        <f t="shared" si="24"/>
        <v>563</v>
      </c>
      <c r="B564" s="26" t="s">
        <v>147</v>
      </c>
      <c r="C564" s="37" t="s">
        <v>148</v>
      </c>
      <c r="D564" s="26" t="s">
        <v>617</v>
      </c>
      <c r="E564" s="37" t="s">
        <v>616</v>
      </c>
      <c r="F564" s="27">
        <v>14406.3</v>
      </c>
      <c r="G564" s="27">
        <v>637</v>
      </c>
      <c r="H564" s="27">
        <v>0</v>
      </c>
      <c r="I564" s="27">
        <v>0</v>
      </c>
      <c r="J564" s="28">
        <v>301922.6</v>
      </c>
      <c r="K564" s="28">
        <v>22553</v>
      </c>
      <c r="L564" s="28">
        <v>0</v>
      </c>
      <c r="M564" s="28">
        <v>0</v>
      </c>
      <c r="N564" s="28">
        <f t="shared" si="25"/>
        <v>2584126862.270898</v>
      </c>
      <c r="O564" s="41">
        <f t="shared" si="26"/>
        <v>1</v>
      </c>
    </row>
    <row r="565" spans="1:15" ht="11.25">
      <c r="A565" s="26">
        <f t="shared" si="24"/>
        <v>564</v>
      </c>
      <c r="B565" s="26" t="s">
        <v>149</v>
      </c>
      <c r="C565" s="37" t="s">
        <v>150</v>
      </c>
      <c r="D565" s="26" t="s">
        <v>624</v>
      </c>
      <c r="E565" s="37" t="s">
        <v>625</v>
      </c>
      <c r="F565" s="27">
        <v>34728.3</v>
      </c>
      <c r="G565" s="27">
        <v>5714.5</v>
      </c>
      <c r="H565" s="27">
        <v>0</v>
      </c>
      <c r="I565" s="27">
        <v>0</v>
      </c>
      <c r="J565" s="28">
        <v>1260563.2</v>
      </c>
      <c r="K565" s="28">
        <v>148114.8</v>
      </c>
      <c r="L565" s="28">
        <v>0</v>
      </c>
      <c r="M565" s="28">
        <v>0</v>
      </c>
      <c r="N565" s="28">
        <f t="shared" si="25"/>
        <v>2584126862.270898</v>
      </c>
      <c r="O565" s="41">
        <f t="shared" si="26"/>
        <v>1</v>
      </c>
    </row>
    <row r="566" spans="1:15" ht="11.25">
      <c r="A566" s="26">
        <f t="shared" si="24"/>
        <v>565</v>
      </c>
      <c r="B566" s="26" t="s">
        <v>151</v>
      </c>
      <c r="C566" s="37" t="s">
        <v>152</v>
      </c>
      <c r="D566" s="26" t="s">
        <v>624</v>
      </c>
      <c r="E566" s="37" t="s">
        <v>625</v>
      </c>
      <c r="F566" s="27">
        <v>77373.4</v>
      </c>
      <c r="G566" s="27">
        <v>14207.9</v>
      </c>
      <c r="H566" s="27">
        <v>0</v>
      </c>
      <c r="I566" s="27">
        <v>0</v>
      </c>
      <c r="J566" s="28">
        <v>6731335.3</v>
      </c>
      <c r="K566" s="28">
        <v>1196213</v>
      </c>
      <c r="L566" s="28">
        <v>0</v>
      </c>
      <c r="M566" s="28">
        <v>0</v>
      </c>
      <c r="N566" s="28">
        <f t="shared" si="25"/>
        <v>2584126862.270898</v>
      </c>
      <c r="O566" s="41">
        <f t="shared" si="26"/>
        <v>1</v>
      </c>
    </row>
    <row r="567" spans="1:15" ht="11.25">
      <c r="A567" s="26">
        <f t="shared" si="24"/>
        <v>566</v>
      </c>
      <c r="B567" s="26" t="s">
        <v>153</v>
      </c>
      <c r="C567" s="37" t="s">
        <v>154</v>
      </c>
      <c r="D567" s="26" t="s">
        <v>381</v>
      </c>
      <c r="E567" s="37" t="s">
        <v>382</v>
      </c>
      <c r="F567" s="27">
        <v>4</v>
      </c>
      <c r="G567" s="27">
        <v>4</v>
      </c>
      <c r="H567" s="27">
        <v>0</v>
      </c>
      <c r="I567" s="27">
        <v>0</v>
      </c>
      <c r="J567" s="28">
        <v>0</v>
      </c>
      <c r="K567" s="28">
        <v>1966.4</v>
      </c>
      <c r="L567" s="28">
        <v>0</v>
      </c>
      <c r="M567" s="28">
        <v>0</v>
      </c>
      <c r="N567" s="28">
        <f t="shared" si="25"/>
        <v>2584126862.270898</v>
      </c>
      <c r="O567" s="41">
        <f t="shared" si="26"/>
        <v>1</v>
      </c>
    </row>
    <row r="568" spans="1:15" ht="11.25">
      <c r="A568" s="26">
        <f t="shared" si="24"/>
        <v>567</v>
      </c>
      <c r="B568" s="26" t="s">
        <v>155</v>
      </c>
      <c r="C568" s="37" t="s">
        <v>156</v>
      </c>
      <c r="D568" s="26" t="s">
        <v>339</v>
      </c>
      <c r="E568" s="37" t="s">
        <v>340</v>
      </c>
      <c r="F568" s="27">
        <v>0</v>
      </c>
      <c r="G568" s="27">
        <v>2</v>
      </c>
      <c r="H568" s="27">
        <v>0</v>
      </c>
      <c r="I568" s="27">
        <v>0</v>
      </c>
      <c r="J568" s="28">
        <v>0</v>
      </c>
      <c r="K568" s="28">
        <v>220.5</v>
      </c>
      <c r="L568" s="28">
        <v>0</v>
      </c>
      <c r="M568" s="28">
        <v>0</v>
      </c>
      <c r="N568" s="28">
        <f t="shared" si="25"/>
        <v>2584126862.270898</v>
      </c>
      <c r="O568" s="41">
        <f t="shared" si="26"/>
        <v>1</v>
      </c>
    </row>
    <row r="569" spans="1:15" ht="33.75">
      <c r="A569" s="26">
        <f t="shared" si="24"/>
        <v>568</v>
      </c>
      <c r="B569" s="26" t="s">
        <v>157</v>
      </c>
      <c r="C569" s="37" t="s">
        <v>158</v>
      </c>
      <c r="D569" s="26" t="s">
        <v>503</v>
      </c>
      <c r="E569" s="37" t="s">
        <v>504</v>
      </c>
      <c r="F569" s="27">
        <v>76</v>
      </c>
      <c r="G569" s="27">
        <v>10</v>
      </c>
      <c r="H569" s="27">
        <v>8</v>
      </c>
      <c r="I569" s="27">
        <v>0</v>
      </c>
      <c r="J569" s="28">
        <v>5734.6</v>
      </c>
      <c r="K569" s="28">
        <v>758.1</v>
      </c>
      <c r="L569" s="28">
        <v>606.5</v>
      </c>
      <c r="M569" s="28">
        <v>0</v>
      </c>
      <c r="N569" s="28">
        <f t="shared" si="25"/>
        <v>2584126862.270898</v>
      </c>
      <c r="O569" s="41">
        <f t="shared" si="26"/>
        <v>1</v>
      </c>
    </row>
    <row r="570" spans="1:15" ht="11.25">
      <c r="A570" s="26">
        <f t="shared" si="24"/>
        <v>569</v>
      </c>
      <c r="B570" s="26" t="s">
        <v>159</v>
      </c>
      <c r="C570" s="37" t="s">
        <v>160</v>
      </c>
      <c r="D570" s="26" t="s">
        <v>617</v>
      </c>
      <c r="E570" s="37" t="s">
        <v>616</v>
      </c>
      <c r="F570" s="27">
        <v>20338.6</v>
      </c>
      <c r="G570" s="27">
        <v>4725.4</v>
      </c>
      <c r="H570" s="27">
        <v>0</v>
      </c>
      <c r="I570" s="27">
        <v>0</v>
      </c>
      <c r="J570" s="28">
        <v>484327.3</v>
      </c>
      <c r="K570" s="28">
        <v>100923.9</v>
      </c>
      <c r="L570" s="28">
        <v>0</v>
      </c>
      <c r="M570" s="28">
        <v>0</v>
      </c>
      <c r="N570" s="28">
        <f t="shared" si="25"/>
        <v>2584126862.270898</v>
      </c>
      <c r="O570" s="41">
        <f t="shared" si="26"/>
        <v>1</v>
      </c>
    </row>
    <row r="571" spans="1:15" ht="11.25">
      <c r="A571" s="26">
        <f t="shared" si="24"/>
        <v>570</v>
      </c>
      <c r="B571" s="26" t="s">
        <v>161</v>
      </c>
      <c r="C571" s="37" t="s">
        <v>162</v>
      </c>
      <c r="D571" s="26" t="s">
        <v>617</v>
      </c>
      <c r="E571" s="37" t="s">
        <v>616</v>
      </c>
      <c r="F571" s="27">
        <v>16372.4</v>
      </c>
      <c r="G571" s="27">
        <v>4169.5</v>
      </c>
      <c r="H571" s="27">
        <v>0</v>
      </c>
      <c r="I571" s="27">
        <v>0</v>
      </c>
      <c r="J571" s="28">
        <v>119485.4</v>
      </c>
      <c r="K571" s="28">
        <v>28001.6</v>
      </c>
      <c r="L571" s="28">
        <v>0</v>
      </c>
      <c r="M571" s="28">
        <v>0</v>
      </c>
      <c r="N571" s="28">
        <f t="shared" si="25"/>
        <v>2584126862.270898</v>
      </c>
      <c r="O571" s="41">
        <f t="shared" si="26"/>
        <v>1</v>
      </c>
    </row>
    <row r="572" spans="1:15" ht="11.25">
      <c r="A572" s="26">
        <f t="shared" si="24"/>
        <v>571</v>
      </c>
      <c r="B572" s="26" t="s">
        <v>163</v>
      </c>
      <c r="C572" s="37" t="s">
        <v>164</v>
      </c>
      <c r="D572" s="26" t="s">
        <v>617</v>
      </c>
      <c r="E572" s="37" t="s">
        <v>616</v>
      </c>
      <c r="F572" s="27">
        <v>8827.7</v>
      </c>
      <c r="G572" s="27">
        <v>1976.2</v>
      </c>
      <c r="H572" s="27">
        <v>0</v>
      </c>
      <c r="I572" s="27">
        <v>0</v>
      </c>
      <c r="J572" s="28">
        <v>634865.6</v>
      </c>
      <c r="K572" s="28">
        <v>142486.8</v>
      </c>
      <c r="L572" s="28">
        <v>0</v>
      </c>
      <c r="M572" s="28">
        <v>0</v>
      </c>
      <c r="N572" s="28">
        <f t="shared" si="25"/>
        <v>2584126862.270898</v>
      </c>
      <c r="O572" s="41">
        <f t="shared" si="26"/>
        <v>1</v>
      </c>
    </row>
    <row r="573" spans="1:15" ht="11.25">
      <c r="A573" s="26">
        <f t="shared" si="24"/>
        <v>572</v>
      </c>
      <c r="B573" s="26" t="s">
        <v>165</v>
      </c>
      <c r="C573" s="37" t="s">
        <v>166</v>
      </c>
      <c r="D573" s="26" t="s">
        <v>619</v>
      </c>
      <c r="E573" s="37" t="s">
        <v>618</v>
      </c>
      <c r="F573" s="27">
        <v>2765.2</v>
      </c>
      <c r="G573" s="27">
        <v>397.6</v>
      </c>
      <c r="H573" s="27">
        <v>0</v>
      </c>
      <c r="I573" s="27">
        <v>0</v>
      </c>
      <c r="J573" s="28">
        <v>24551</v>
      </c>
      <c r="K573" s="28">
        <v>4006.1</v>
      </c>
      <c r="L573" s="28">
        <v>0</v>
      </c>
      <c r="M573" s="28">
        <v>0</v>
      </c>
      <c r="N573" s="28">
        <f t="shared" si="25"/>
        <v>2584126862.270898</v>
      </c>
      <c r="O573" s="41">
        <f t="shared" si="26"/>
        <v>1</v>
      </c>
    </row>
    <row r="574" spans="1:15" ht="33.75">
      <c r="A574" s="26">
        <f t="shared" si="24"/>
        <v>573</v>
      </c>
      <c r="B574" s="26" t="s">
        <v>167</v>
      </c>
      <c r="C574" s="37" t="s">
        <v>168</v>
      </c>
      <c r="D574" s="26" t="s">
        <v>503</v>
      </c>
      <c r="E574" s="37" t="s">
        <v>504</v>
      </c>
      <c r="F574" s="27">
        <v>1182</v>
      </c>
      <c r="G574" s="27">
        <v>1187</v>
      </c>
      <c r="H574" s="27">
        <v>377</v>
      </c>
      <c r="I574" s="27">
        <v>0</v>
      </c>
      <c r="J574" s="28">
        <v>80022.2</v>
      </c>
      <c r="K574" s="28">
        <v>77758.4</v>
      </c>
      <c r="L574" s="28">
        <v>24683.7</v>
      </c>
      <c r="M574" s="28">
        <v>0</v>
      </c>
      <c r="N574" s="28">
        <f t="shared" si="25"/>
        <v>2584126862.270898</v>
      </c>
      <c r="O574" s="41">
        <f t="shared" si="26"/>
        <v>1</v>
      </c>
    </row>
    <row r="575" spans="1:15" ht="22.5">
      <c r="A575" s="26">
        <f t="shared" si="24"/>
        <v>574</v>
      </c>
      <c r="B575" s="26" t="s">
        <v>169</v>
      </c>
      <c r="C575" s="37" t="s">
        <v>170</v>
      </c>
      <c r="D575" s="26" t="s">
        <v>619</v>
      </c>
      <c r="E575" s="37" t="s">
        <v>618</v>
      </c>
      <c r="F575" s="27">
        <v>4427.9</v>
      </c>
      <c r="G575" s="27">
        <v>688</v>
      </c>
      <c r="H575" s="27">
        <v>0</v>
      </c>
      <c r="I575" s="27">
        <v>0</v>
      </c>
      <c r="J575" s="28">
        <v>201665.6</v>
      </c>
      <c r="K575" s="28">
        <v>32876.4</v>
      </c>
      <c r="L575" s="28">
        <v>0</v>
      </c>
      <c r="M575" s="28">
        <v>0</v>
      </c>
      <c r="N575" s="28">
        <f t="shared" si="25"/>
        <v>2584126862.270898</v>
      </c>
      <c r="O575" s="41">
        <f t="shared" si="26"/>
        <v>1</v>
      </c>
    </row>
    <row r="576" spans="1:15" ht="22.5">
      <c r="A576" s="26">
        <f t="shared" si="24"/>
        <v>575</v>
      </c>
      <c r="B576" s="26" t="s">
        <v>171</v>
      </c>
      <c r="C576" s="37" t="s">
        <v>172</v>
      </c>
      <c r="D576" s="26" t="s">
        <v>624</v>
      </c>
      <c r="E576" s="37" t="s">
        <v>625</v>
      </c>
      <c r="F576" s="27">
        <v>10</v>
      </c>
      <c r="G576" s="27">
        <v>1</v>
      </c>
      <c r="H576" s="27">
        <v>0</v>
      </c>
      <c r="I576" s="27">
        <v>0</v>
      </c>
      <c r="J576" s="28">
        <v>4461.8</v>
      </c>
      <c r="K576" s="28">
        <v>22.5</v>
      </c>
      <c r="L576" s="28">
        <v>0</v>
      </c>
      <c r="M576" s="28">
        <v>0</v>
      </c>
      <c r="N576" s="28">
        <f t="shared" si="25"/>
        <v>2584126862.270898</v>
      </c>
      <c r="O576" s="41">
        <f t="shared" si="26"/>
        <v>1</v>
      </c>
    </row>
    <row r="577" spans="1:15" ht="11.25">
      <c r="A577" s="26">
        <f t="shared" si="24"/>
        <v>576</v>
      </c>
      <c r="B577" s="26" t="s">
        <v>173</v>
      </c>
      <c r="C577" s="37" t="s">
        <v>174</v>
      </c>
      <c r="D577" s="26" t="s">
        <v>624</v>
      </c>
      <c r="E577" s="37" t="s">
        <v>625</v>
      </c>
      <c r="F577" s="27">
        <v>29</v>
      </c>
      <c r="G577" s="27">
        <v>19</v>
      </c>
      <c r="H577" s="27">
        <v>0</v>
      </c>
      <c r="I577" s="27">
        <v>0</v>
      </c>
      <c r="J577" s="28">
        <v>707.1</v>
      </c>
      <c r="K577" s="28">
        <v>184.3</v>
      </c>
      <c r="L577" s="28">
        <v>0</v>
      </c>
      <c r="M577" s="28">
        <v>0</v>
      </c>
      <c r="N577" s="28">
        <f t="shared" si="25"/>
        <v>2584126862.270898</v>
      </c>
      <c r="O577" s="41">
        <f t="shared" si="26"/>
        <v>1</v>
      </c>
    </row>
    <row r="578" spans="1:15" ht="22.5">
      <c r="A578" s="26">
        <f t="shared" si="24"/>
        <v>577</v>
      </c>
      <c r="B578" s="26" t="s">
        <v>175</v>
      </c>
      <c r="C578" s="37" t="s">
        <v>176</v>
      </c>
      <c r="D578" s="26" t="s">
        <v>624</v>
      </c>
      <c r="E578" s="37" t="s">
        <v>625</v>
      </c>
      <c r="F578" s="27">
        <v>2</v>
      </c>
      <c r="G578" s="27">
        <v>6</v>
      </c>
      <c r="H578" s="27">
        <v>0</v>
      </c>
      <c r="I578" s="27">
        <v>0</v>
      </c>
      <c r="J578" s="28">
        <v>892.4</v>
      </c>
      <c r="K578" s="28">
        <v>90</v>
      </c>
      <c r="L578" s="28">
        <v>0</v>
      </c>
      <c r="M578" s="28">
        <v>0</v>
      </c>
      <c r="N578" s="28">
        <f t="shared" si="25"/>
        <v>2584126862.270898</v>
      </c>
      <c r="O578" s="41">
        <f t="shared" si="26"/>
        <v>1</v>
      </c>
    </row>
    <row r="579" spans="1:15" ht="11.25">
      <c r="A579" s="26">
        <f t="shared" si="24"/>
        <v>578</v>
      </c>
      <c r="B579" s="26" t="s">
        <v>177</v>
      </c>
      <c r="C579" s="37" t="s">
        <v>178</v>
      </c>
      <c r="D579" s="26" t="s">
        <v>615</v>
      </c>
      <c r="E579" s="37" t="s">
        <v>614</v>
      </c>
      <c r="F579" s="27">
        <v>4053.1</v>
      </c>
      <c r="G579" s="27">
        <v>929.2</v>
      </c>
      <c r="H579" s="27">
        <v>0</v>
      </c>
      <c r="I579" s="27">
        <v>0</v>
      </c>
      <c r="J579" s="28">
        <v>30751.2</v>
      </c>
      <c r="K579" s="28">
        <v>5202.8</v>
      </c>
      <c r="L579" s="28">
        <v>0</v>
      </c>
      <c r="M579" s="28">
        <v>0</v>
      </c>
      <c r="N579" s="28">
        <f t="shared" si="25"/>
        <v>2584126862.270898</v>
      </c>
      <c r="O579" s="41">
        <f t="shared" si="26"/>
        <v>1</v>
      </c>
    </row>
    <row r="580" spans="1:15" ht="11.25">
      <c r="A580" s="26">
        <f aca="true" t="shared" si="27" ref="A580:A636">A579+1</f>
        <v>579</v>
      </c>
      <c r="B580" s="26" t="s">
        <v>179</v>
      </c>
      <c r="C580" s="37" t="s">
        <v>180</v>
      </c>
      <c r="D580" s="26" t="s">
        <v>615</v>
      </c>
      <c r="E580" s="37" t="s">
        <v>614</v>
      </c>
      <c r="F580" s="27">
        <v>3736.4</v>
      </c>
      <c r="G580" s="27">
        <v>918.1</v>
      </c>
      <c r="H580" s="27">
        <v>0</v>
      </c>
      <c r="I580" s="27">
        <v>0</v>
      </c>
      <c r="J580" s="28">
        <v>132563.9</v>
      </c>
      <c r="K580" s="28">
        <v>24384.9</v>
      </c>
      <c r="L580" s="28">
        <v>0</v>
      </c>
      <c r="M580" s="28">
        <v>0</v>
      </c>
      <c r="N580" s="28">
        <f aca="true" t="shared" si="28" ref="N580:N636">M580+N579</f>
        <v>2584126862.270898</v>
      </c>
      <c r="O580" s="41">
        <f aca="true" t="shared" si="29" ref="O580:O636">N580/M$637</f>
        <v>1</v>
      </c>
    </row>
    <row r="581" spans="1:15" ht="11.25">
      <c r="A581" s="26">
        <f t="shared" si="27"/>
        <v>580</v>
      </c>
      <c r="B581" s="26" t="s">
        <v>181</v>
      </c>
      <c r="C581" s="37" t="s">
        <v>182</v>
      </c>
      <c r="D581" s="26" t="s">
        <v>617</v>
      </c>
      <c r="E581" s="37" t="s">
        <v>616</v>
      </c>
      <c r="F581" s="27">
        <v>1580</v>
      </c>
      <c r="G581" s="27">
        <v>140.8</v>
      </c>
      <c r="H581" s="27">
        <v>0</v>
      </c>
      <c r="I581" s="27">
        <v>0</v>
      </c>
      <c r="J581" s="28">
        <v>64913.7</v>
      </c>
      <c r="K581" s="28">
        <v>5859.2</v>
      </c>
      <c r="L581" s="28">
        <v>0</v>
      </c>
      <c r="M581" s="28">
        <v>0</v>
      </c>
      <c r="N581" s="28">
        <f t="shared" si="28"/>
        <v>2584126862.270898</v>
      </c>
      <c r="O581" s="41">
        <f t="shared" si="29"/>
        <v>1</v>
      </c>
    </row>
    <row r="582" spans="1:15" ht="11.25">
      <c r="A582" s="26">
        <f t="shared" si="27"/>
        <v>581</v>
      </c>
      <c r="B582" s="26" t="s">
        <v>183</v>
      </c>
      <c r="C582" s="37" t="s">
        <v>184</v>
      </c>
      <c r="D582" s="26" t="s">
        <v>617</v>
      </c>
      <c r="E582" s="37" t="s">
        <v>616</v>
      </c>
      <c r="F582" s="27">
        <v>350</v>
      </c>
      <c r="G582" s="27">
        <v>35</v>
      </c>
      <c r="H582" s="27">
        <v>0</v>
      </c>
      <c r="I582" s="27">
        <v>0</v>
      </c>
      <c r="J582" s="28">
        <v>18111.6</v>
      </c>
      <c r="K582" s="28">
        <v>1648.5</v>
      </c>
      <c r="L582" s="28">
        <v>0</v>
      </c>
      <c r="M582" s="28">
        <v>0</v>
      </c>
      <c r="N582" s="28">
        <f t="shared" si="28"/>
        <v>2584126862.270898</v>
      </c>
      <c r="O582" s="41">
        <f t="shared" si="29"/>
        <v>1</v>
      </c>
    </row>
    <row r="583" spans="1:15" ht="11.25">
      <c r="A583" s="26">
        <f t="shared" si="27"/>
        <v>582</v>
      </c>
      <c r="B583" s="26" t="s">
        <v>185</v>
      </c>
      <c r="C583" s="37" t="s">
        <v>186</v>
      </c>
      <c r="D583" s="26" t="s">
        <v>617</v>
      </c>
      <c r="E583" s="37" t="s">
        <v>616</v>
      </c>
      <c r="F583" s="27">
        <v>966.3</v>
      </c>
      <c r="G583" s="27">
        <v>27</v>
      </c>
      <c r="H583" s="27">
        <v>0</v>
      </c>
      <c r="I583" s="27">
        <v>0</v>
      </c>
      <c r="J583" s="28">
        <v>11207.6</v>
      </c>
      <c r="K583" s="28">
        <v>337.9</v>
      </c>
      <c r="L583" s="28">
        <v>0</v>
      </c>
      <c r="M583" s="28">
        <v>0</v>
      </c>
      <c r="N583" s="28">
        <f t="shared" si="28"/>
        <v>2584126862.270898</v>
      </c>
      <c r="O583" s="41">
        <f t="shared" si="29"/>
        <v>1</v>
      </c>
    </row>
    <row r="584" spans="1:15" ht="11.25">
      <c r="A584" s="26">
        <f t="shared" si="27"/>
        <v>583</v>
      </c>
      <c r="B584" s="26" t="s">
        <v>187</v>
      </c>
      <c r="C584" s="37" t="s">
        <v>188</v>
      </c>
      <c r="D584" s="26" t="s">
        <v>617</v>
      </c>
      <c r="E584" s="37" t="s">
        <v>616</v>
      </c>
      <c r="F584" s="27">
        <v>139.5</v>
      </c>
      <c r="G584" s="27">
        <v>19.8</v>
      </c>
      <c r="H584" s="27">
        <v>0</v>
      </c>
      <c r="I584" s="27">
        <v>0</v>
      </c>
      <c r="J584" s="28">
        <v>21434.2</v>
      </c>
      <c r="K584" s="28">
        <v>4486</v>
      </c>
      <c r="L584" s="28">
        <v>0</v>
      </c>
      <c r="M584" s="28">
        <v>0</v>
      </c>
      <c r="N584" s="28">
        <f t="shared" si="28"/>
        <v>2584126862.270898</v>
      </c>
      <c r="O584" s="41">
        <f t="shared" si="29"/>
        <v>1</v>
      </c>
    </row>
    <row r="585" spans="1:15" ht="11.25">
      <c r="A585" s="26">
        <f t="shared" si="27"/>
        <v>584</v>
      </c>
      <c r="B585" s="26" t="s">
        <v>189</v>
      </c>
      <c r="C585" s="37" t="s">
        <v>190</v>
      </c>
      <c r="D585" s="26" t="s">
        <v>619</v>
      </c>
      <c r="E585" s="37" t="s">
        <v>618</v>
      </c>
      <c r="F585" s="27">
        <v>3458.7</v>
      </c>
      <c r="G585" s="27">
        <v>904.3</v>
      </c>
      <c r="H585" s="27">
        <v>0</v>
      </c>
      <c r="I585" s="27">
        <v>0</v>
      </c>
      <c r="J585" s="28">
        <v>86362.3</v>
      </c>
      <c r="K585" s="28">
        <v>15766.6</v>
      </c>
      <c r="L585" s="28">
        <v>0</v>
      </c>
      <c r="M585" s="28">
        <v>0</v>
      </c>
      <c r="N585" s="28">
        <f t="shared" si="28"/>
        <v>2584126862.270898</v>
      </c>
      <c r="O585" s="41">
        <f t="shared" si="29"/>
        <v>1</v>
      </c>
    </row>
    <row r="586" spans="1:15" ht="11.25">
      <c r="A586" s="26">
        <f t="shared" si="27"/>
        <v>585</v>
      </c>
      <c r="B586" s="26" t="s">
        <v>191</v>
      </c>
      <c r="C586" s="37" t="s">
        <v>192</v>
      </c>
      <c r="D586" s="26" t="s">
        <v>547</v>
      </c>
      <c r="E586" s="37" t="s">
        <v>548</v>
      </c>
      <c r="F586" s="27">
        <v>1</v>
      </c>
      <c r="G586" s="27">
        <v>1</v>
      </c>
      <c r="H586" s="27">
        <v>2</v>
      </c>
      <c r="I586" s="27">
        <v>0</v>
      </c>
      <c r="J586" s="28">
        <v>257.5</v>
      </c>
      <c r="K586" s="28">
        <v>128.7</v>
      </c>
      <c r="L586" s="28">
        <v>463.4</v>
      </c>
      <c r="M586" s="28">
        <v>0</v>
      </c>
      <c r="N586" s="28">
        <f t="shared" si="28"/>
        <v>2584126862.270898</v>
      </c>
      <c r="O586" s="41">
        <f t="shared" si="29"/>
        <v>1</v>
      </c>
    </row>
    <row r="587" spans="1:15" ht="11.25">
      <c r="A587" s="26">
        <f t="shared" si="27"/>
        <v>586</v>
      </c>
      <c r="B587" s="26" t="s">
        <v>195</v>
      </c>
      <c r="C587" s="37" t="s">
        <v>196</v>
      </c>
      <c r="D587" s="26" t="s">
        <v>617</v>
      </c>
      <c r="E587" s="37" t="s">
        <v>616</v>
      </c>
      <c r="F587" s="27">
        <v>8949</v>
      </c>
      <c r="G587" s="27">
        <v>1363.9</v>
      </c>
      <c r="H587" s="27">
        <v>0</v>
      </c>
      <c r="I587" s="27">
        <v>0</v>
      </c>
      <c r="J587" s="28">
        <v>60379.7</v>
      </c>
      <c r="K587" s="28">
        <v>13091.5</v>
      </c>
      <c r="L587" s="28">
        <v>0</v>
      </c>
      <c r="M587" s="28">
        <v>0</v>
      </c>
      <c r="N587" s="28">
        <f t="shared" si="28"/>
        <v>2584126862.270898</v>
      </c>
      <c r="O587" s="41">
        <f t="shared" si="29"/>
        <v>1</v>
      </c>
    </row>
    <row r="588" spans="1:15" ht="11.25">
      <c r="A588" s="26">
        <f t="shared" si="27"/>
        <v>587</v>
      </c>
      <c r="B588" s="26" t="s">
        <v>197</v>
      </c>
      <c r="C588" s="37" t="s">
        <v>198</v>
      </c>
      <c r="D588" s="26" t="s">
        <v>624</v>
      </c>
      <c r="E588" s="37" t="s">
        <v>625</v>
      </c>
      <c r="F588" s="27">
        <v>51179.5</v>
      </c>
      <c r="G588" s="27">
        <v>8982.8</v>
      </c>
      <c r="H588" s="27">
        <v>0</v>
      </c>
      <c r="I588" s="27">
        <v>0</v>
      </c>
      <c r="J588" s="28">
        <v>6495306</v>
      </c>
      <c r="K588" s="28">
        <v>708276.6</v>
      </c>
      <c r="L588" s="28">
        <v>0</v>
      </c>
      <c r="M588" s="28">
        <v>0</v>
      </c>
      <c r="N588" s="28">
        <f t="shared" si="28"/>
        <v>2584126862.270898</v>
      </c>
      <c r="O588" s="41">
        <f t="shared" si="29"/>
        <v>1</v>
      </c>
    </row>
    <row r="589" spans="1:15" ht="11.25">
      <c r="A589" s="26">
        <f t="shared" si="27"/>
        <v>588</v>
      </c>
      <c r="B589" s="26" t="s">
        <v>199</v>
      </c>
      <c r="C589" s="37" t="s">
        <v>200</v>
      </c>
      <c r="D589" s="26" t="s">
        <v>619</v>
      </c>
      <c r="E589" s="37" t="s">
        <v>618</v>
      </c>
      <c r="F589" s="27">
        <v>6.9</v>
      </c>
      <c r="G589" s="27">
        <v>5.8</v>
      </c>
      <c r="H589" s="27">
        <v>0</v>
      </c>
      <c r="I589" s="27">
        <v>0</v>
      </c>
      <c r="J589" s="28">
        <v>986.3</v>
      </c>
      <c r="K589" s="28">
        <v>328.9</v>
      </c>
      <c r="L589" s="28">
        <v>0</v>
      </c>
      <c r="M589" s="28">
        <v>0</v>
      </c>
      <c r="N589" s="28">
        <f t="shared" si="28"/>
        <v>2584126862.270898</v>
      </c>
      <c r="O589" s="41">
        <f t="shared" si="29"/>
        <v>1</v>
      </c>
    </row>
    <row r="590" spans="1:15" ht="11.25">
      <c r="A590" s="26">
        <f t="shared" si="27"/>
        <v>589</v>
      </c>
      <c r="B590" s="26" t="s">
        <v>201</v>
      </c>
      <c r="C590" s="37" t="s">
        <v>202</v>
      </c>
      <c r="D590" s="26" t="s">
        <v>619</v>
      </c>
      <c r="E590" s="37" t="s">
        <v>618</v>
      </c>
      <c r="F590" s="27">
        <v>240.3</v>
      </c>
      <c r="G590" s="27">
        <v>23</v>
      </c>
      <c r="H590" s="27">
        <v>0</v>
      </c>
      <c r="I590" s="27">
        <v>0</v>
      </c>
      <c r="J590" s="28">
        <v>10979.2</v>
      </c>
      <c r="K590" s="28">
        <v>1138.6</v>
      </c>
      <c r="L590" s="28">
        <v>0</v>
      </c>
      <c r="M590" s="28">
        <v>0</v>
      </c>
      <c r="N590" s="28">
        <f t="shared" si="28"/>
        <v>2584126862.270898</v>
      </c>
      <c r="O590" s="41">
        <f t="shared" si="29"/>
        <v>1</v>
      </c>
    </row>
    <row r="591" spans="1:15" ht="11.25">
      <c r="A591" s="26">
        <f t="shared" si="27"/>
        <v>590</v>
      </c>
      <c r="B591" s="26" t="s">
        <v>203</v>
      </c>
      <c r="C591" s="37" t="s">
        <v>204</v>
      </c>
      <c r="D591" s="26" t="s">
        <v>619</v>
      </c>
      <c r="E591" s="37" t="s">
        <v>618</v>
      </c>
      <c r="F591" s="27">
        <v>70</v>
      </c>
      <c r="G591" s="27">
        <v>2</v>
      </c>
      <c r="H591" s="27">
        <v>0</v>
      </c>
      <c r="I591" s="27">
        <v>0</v>
      </c>
      <c r="J591" s="28">
        <v>583.1</v>
      </c>
      <c r="K591" s="28">
        <v>36.8</v>
      </c>
      <c r="L591" s="28">
        <v>0</v>
      </c>
      <c r="M591" s="28">
        <v>0</v>
      </c>
      <c r="N591" s="28">
        <f t="shared" si="28"/>
        <v>2584126862.270898</v>
      </c>
      <c r="O591" s="41">
        <f t="shared" si="29"/>
        <v>1</v>
      </c>
    </row>
    <row r="592" spans="1:15" ht="11.25">
      <c r="A592" s="26">
        <f t="shared" si="27"/>
        <v>591</v>
      </c>
      <c r="B592" s="26" t="s">
        <v>205</v>
      </c>
      <c r="C592" s="37" t="s">
        <v>206</v>
      </c>
      <c r="D592" s="26" t="s">
        <v>619</v>
      </c>
      <c r="E592" s="37" t="s">
        <v>618</v>
      </c>
      <c r="F592" s="27">
        <v>1102.3</v>
      </c>
      <c r="G592" s="27">
        <v>101</v>
      </c>
      <c r="H592" s="27">
        <v>0</v>
      </c>
      <c r="I592" s="27">
        <v>0</v>
      </c>
      <c r="J592" s="28">
        <v>70527.9</v>
      </c>
      <c r="K592" s="28">
        <v>6050.6</v>
      </c>
      <c r="L592" s="28">
        <v>0</v>
      </c>
      <c r="M592" s="28">
        <v>0</v>
      </c>
      <c r="N592" s="28">
        <f t="shared" si="28"/>
        <v>2584126862.270898</v>
      </c>
      <c r="O592" s="41">
        <f t="shared" si="29"/>
        <v>1</v>
      </c>
    </row>
    <row r="593" spans="1:15" ht="11.25">
      <c r="A593" s="26">
        <f t="shared" si="27"/>
        <v>592</v>
      </c>
      <c r="B593" s="26" t="s">
        <v>207</v>
      </c>
      <c r="C593" s="37" t="s">
        <v>208</v>
      </c>
      <c r="D593" s="26" t="s">
        <v>619</v>
      </c>
      <c r="E593" s="37" t="s">
        <v>618</v>
      </c>
      <c r="F593" s="27">
        <v>898.7</v>
      </c>
      <c r="G593" s="27">
        <v>34</v>
      </c>
      <c r="H593" s="27">
        <v>0</v>
      </c>
      <c r="I593" s="27">
        <v>0</v>
      </c>
      <c r="J593" s="28">
        <v>17966.7</v>
      </c>
      <c r="K593" s="28">
        <v>705.6</v>
      </c>
      <c r="L593" s="28">
        <v>0</v>
      </c>
      <c r="M593" s="28">
        <v>0</v>
      </c>
      <c r="N593" s="28">
        <f t="shared" si="28"/>
        <v>2584126862.270898</v>
      </c>
      <c r="O593" s="41">
        <f t="shared" si="29"/>
        <v>1</v>
      </c>
    </row>
    <row r="594" spans="1:15" ht="11.25">
      <c r="A594" s="26">
        <f t="shared" si="27"/>
        <v>593</v>
      </c>
      <c r="B594" s="26" t="s">
        <v>209</v>
      </c>
      <c r="C594" s="37" t="s">
        <v>210</v>
      </c>
      <c r="D594" s="26" t="s">
        <v>610</v>
      </c>
      <c r="E594" s="37" t="s">
        <v>609</v>
      </c>
      <c r="F594" s="27">
        <v>1804.5</v>
      </c>
      <c r="G594" s="27">
        <v>460</v>
      </c>
      <c r="H594" s="27">
        <v>0</v>
      </c>
      <c r="I594" s="27">
        <v>0</v>
      </c>
      <c r="J594" s="28">
        <v>166630.1</v>
      </c>
      <c r="K594" s="28">
        <v>42856.4</v>
      </c>
      <c r="L594" s="28">
        <v>0</v>
      </c>
      <c r="M594" s="28">
        <v>0</v>
      </c>
      <c r="N594" s="28">
        <f t="shared" si="28"/>
        <v>2584126862.270898</v>
      </c>
      <c r="O594" s="41">
        <f t="shared" si="29"/>
        <v>1</v>
      </c>
    </row>
    <row r="595" spans="1:15" ht="11.25">
      <c r="A595" s="26">
        <f t="shared" si="27"/>
        <v>594</v>
      </c>
      <c r="B595" s="26" t="s">
        <v>211</v>
      </c>
      <c r="C595" s="37" t="s">
        <v>212</v>
      </c>
      <c r="D595" s="26" t="s">
        <v>617</v>
      </c>
      <c r="E595" s="37" t="s">
        <v>616</v>
      </c>
      <c r="F595" s="27">
        <v>3279.8</v>
      </c>
      <c r="G595" s="27">
        <v>1445.6</v>
      </c>
      <c r="H595" s="27">
        <v>0</v>
      </c>
      <c r="I595" s="27">
        <v>0</v>
      </c>
      <c r="J595" s="28">
        <v>107201.2</v>
      </c>
      <c r="K595" s="28">
        <v>38085</v>
      </c>
      <c r="L595" s="28">
        <v>0</v>
      </c>
      <c r="M595" s="28">
        <v>0</v>
      </c>
      <c r="N595" s="28">
        <f t="shared" si="28"/>
        <v>2584126862.270898</v>
      </c>
      <c r="O595" s="41">
        <f t="shared" si="29"/>
        <v>1</v>
      </c>
    </row>
    <row r="596" spans="1:15" ht="11.25">
      <c r="A596" s="26">
        <f t="shared" si="27"/>
        <v>595</v>
      </c>
      <c r="B596" s="26" t="s">
        <v>213</v>
      </c>
      <c r="C596" s="37" t="s">
        <v>214</v>
      </c>
      <c r="D596" s="26" t="s">
        <v>624</v>
      </c>
      <c r="E596" s="37" t="s">
        <v>625</v>
      </c>
      <c r="F596" s="27">
        <v>14281</v>
      </c>
      <c r="G596" s="27">
        <v>4109</v>
      </c>
      <c r="H596" s="27">
        <v>0</v>
      </c>
      <c r="I596" s="27">
        <v>0</v>
      </c>
      <c r="J596" s="28">
        <v>478101.4</v>
      </c>
      <c r="K596" s="28">
        <v>139549.9</v>
      </c>
      <c r="L596" s="28">
        <v>0</v>
      </c>
      <c r="M596" s="28">
        <v>0</v>
      </c>
      <c r="N596" s="28">
        <f t="shared" si="28"/>
        <v>2584126862.270898</v>
      </c>
      <c r="O596" s="41">
        <f t="shared" si="29"/>
        <v>1</v>
      </c>
    </row>
    <row r="597" spans="1:15" ht="11.25">
      <c r="A597" s="26">
        <f t="shared" si="27"/>
        <v>596</v>
      </c>
      <c r="B597" s="26" t="s">
        <v>215</v>
      </c>
      <c r="C597" s="37" t="s">
        <v>216</v>
      </c>
      <c r="D597" s="26" t="s">
        <v>624</v>
      </c>
      <c r="E597" s="37" t="s">
        <v>625</v>
      </c>
      <c r="F597" s="27">
        <v>7807.4</v>
      </c>
      <c r="G597" s="27">
        <v>2174.3</v>
      </c>
      <c r="H597" s="27">
        <v>0</v>
      </c>
      <c r="I597" s="27">
        <v>0</v>
      </c>
      <c r="J597" s="28">
        <v>168539.7</v>
      </c>
      <c r="K597" s="28">
        <v>37637.6</v>
      </c>
      <c r="L597" s="28">
        <v>0</v>
      </c>
      <c r="M597" s="28">
        <v>0</v>
      </c>
      <c r="N597" s="28">
        <f t="shared" si="28"/>
        <v>2584126862.270898</v>
      </c>
      <c r="O597" s="41">
        <f t="shared" si="29"/>
        <v>1</v>
      </c>
    </row>
    <row r="598" spans="1:15" ht="11.25">
      <c r="A598" s="26">
        <f t="shared" si="27"/>
        <v>597</v>
      </c>
      <c r="B598" s="26" t="s">
        <v>217</v>
      </c>
      <c r="C598" s="37" t="s">
        <v>218</v>
      </c>
      <c r="D598" s="26" t="s">
        <v>619</v>
      </c>
      <c r="E598" s="37" t="s">
        <v>618</v>
      </c>
      <c r="F598" s="27">
        <v>16189.9</v>
      </c>
      <c r="G598" s="27">
        <v>2934.7</v>
      </c>
      <c r="H598" s="27">
        <v>0</v>
      </c>
      <c r="I598" s="27">
        <v>0</v>
      </c>
      <c r="J598" s="28">
        <v>446895.2</v>
      </c>
      <c r="K598" s="28">
        <v>53689.9</v>
      </c>
      <c r="L598" s="28">
        <v>0</v>
      </c>
      <c r="M598" s="28">
        <v>0</v>
      </c>
      <c r="N598" s="28">
        <f t="shared" si="28"/>
        <v>2584126862.270898</v>
      </c>
      <c r="O598" s="41">
        <f t="shared" si="29"/>
        <v>1</v>
      </c>
    </row>
    <row r="599" spans="1:15" ht="11.25">
      <c r="A599" s="26">
        <f t="shared" si="27"/>
        <v>598</v>
      </c>
      <c r="B599" s="26" t="s">
        <v>219</v>
      </c>
      <c r="C599" s="37" t="s">
        <v>220</v>
      </c>
      <c r="D599" s="26" t="s">
        <v>617</v>
      </c>
      <c r="E599" s="37" t="s">
        <v>616</v>
      </c>
      <c r="F599" s="27">
        <v>1100.8</v>
      </c>
      <c r="G599" s="27">
        <v>223.5</v>
      </c>
      <c r="H599" s="27">
        <v>0</v>
      </c>
      <c r="I599" s="27">
        <v>0</v>
      </c>
      <c r="J599" s="28">
        <v>55016.6</v>
      </c>
      <c r="K599" s="28">
        <v>9383.4</v>
      </c>
      <c r="L599" s="28">
        <v>0</v>
      </c>
      <c r="M599" s="28">
        <v>0</v>
      </c>
      <c r="N599" s="28">
        <f t="shared" si="28"/>
        <v>2584126862.270898</v>
      </c>
      <c r="O599" s="41">
        <f t="shared" si="29"/>
        <v>1</v>
      </c>
    </row>
    <row r="600" spans="1:15" ht="11.25">
      <c r="A600" s="26">
        <f t="shared" si="27"/>
        <v>599</v>
      </c>
      <c r="B600" s="26" t="s">
        <v>221</v>
      </c>
      <c r="C600" s="37" t="s">
        <v>222</v>
      </c>
      <c r="D600" s="26" t="s">
        <v>619</v>
      </c>
      <c r="E600" s="37" t="s">
        <v>618</v>
      </c>
      <c r="F600" s="27">
        <v>5416.5</v>
      </c>
      <c r="G600" s="27">
        <v>737.4</v>
      </c>
      <c r="H600" s="27">
        <v>0</v>
      </c>
      <c r="I600" s="27">
        <v>0</v>
      </c>
      <c r="J600" s="28">
        <v>557885.2</v>
      </c>
      <c r="K600" s="28">
        <v>51552.6</v>
      </c>
      <c r="L600" s="28">
        <v>0</v>
      </c>
      <c r="M600" s="28">
        <v>0</v>
      </c>
      <c r="N600" s="28">
        <f t="shared" si="28"/>
        <v>2584126862.270898</v>
      </c>
      <c r="O600" s="41">
        <f t="shared" si="29"/>
        <v>1</v>
      </c>
    </row>
    <row r="601" spans="1:15" ht="11.25">
      <c r="A601" s="26">
        <f t="shared" si="27"/>
        <v>600</v>
      </c>
      <c r="B601" s="26" t="s">
        <v>223</v>
      </c>
      <c r="C601" s="37" t="s">
        <v>224</v>
      </c>
      <c r="D601" s="26" t="s">
        <v>617</v>
      </c>
      <c r="E601" s="37" t="s">
        <v>616</v>
      </c>
      <c r="F601" s="27">
        <v>12603.7</v>
      </c>
      <c r="G601" s="27">
        <v>3668.9</v>
      </c>
      <c r="H601" s="27">
        <v>0</v>
      </c>
      <c r="I601" s="27">
        <v>0</v>
      </c>
      <c r="J601" s="28">
        <v>1085814.9</v>
      </c>
      <c r="K601" s="28">
        <v>462274</v>
      </c>
      <c r="L601" s="28">
        <v>0</v>
      </c>
      <c r="M601" s="28">
        <v>0</v>
      </c>
      <c r="N601" s="28">
        <f t="shared" si="28"/>
        <v>2584126862.270898</v>
      </c>
      <c r="O601" s="41">
        <f t="shared" si="29"/>
        <v>1</v>
      </c>
    </row>
    <row r="602" spans="1:15" ht="11.25">
      <c r="A602" s="26">
        <f t="shared" si="27"/>
        <v>601</v>
      </c>
      <c r="B602" s="26" t="s">
        <v>225</v>
      </c>
      <c r="C602" s="37" t="s">
        <v>226</v>
      </c>
      <c r="D602" s="26" t="s">
        <v>638</v>
      </c>
      <c r="E602" s="37" t="s">
        <v>637</v>
      </c>
      <c r="F602" s="27">
        <v>4059</v>
      </c>
      <c r="G602" s="27">
        <v>9813.1</v>
      </c>
      <c r="H602" s="27">
        <v>1617.4</v>
      </c>
      <c r="I602" s="27">
        <v>0</v>
      </c>
      <c r="J602" s="28">
        <v>232180.5</v>
      </c>
      <c r="K602" s="28">
        <v>366751</v>
      </c>
      <c r="L602" s="28">
        <v>59515.1</v>
      </c>
      <c r="M602" s="28">
        <v>0</v>
      </c>
      <c r="N602" s="28">
        <f t="shared" si="28"/>
        <v>2584126862.270898</v>
      </c>
      <c r="O602" s="41">
        <f t="shared" si="29"/>
        <v>1</v>
      </c>
    </row>
    <row r="603" spans="1:15" ht="11.25">
      <c r="A603" s="26">
        <f t="shared" si="27"/>
        <v>602</v>
      </c>
      <c r="B603" s="26" t="s">
        <v>227</v>
      </c>
      <c r="C603" s="37" t="s">
        <v>228</v>
      </c>
      <c r="D603" s="26" t="s">
        <v>638</v>
      </c>
      <c r="E603" s="37" t="s">
        <v>637</v>
      </c>
      <c r="F603" s="27">
        <v>1091.7</v>
      </c>
      <c r="G603" s="27">
        <v>5424.1</v>
      </c>
      <c r="H603" s="27">
        <v>969</v>
      </c>
      <c r="I603" s="27">
        <v>0</v>
      </c>
      <c r="J603" s="28">
        <v>97378.1</v>
      </c>
      <c r="K603" s="28">
        <v>385794.5</v>
      </c>
      <c r="L603" s="28">
        <v>50851.4</v>
      </c>
      <c r="M603" s="28">
        <v>0</v>
      </c>
      <c r="N603" s="28">
        <f t="shared" si="28"/>
        <v>2584126862.270898</v>
      </c>
      <c r="O603" s="41">
        <f t="shared" si="29"/>
        <v>1</v>
      </c>
    </row>
    <row r="604" spans="1:15" ht="11.25">
      <c r="A604" s="26">
        <f t="shared" si="27"/>
        <v>603</v>
      </c>
      <c r="B604" s="26" t="s">
        <v>229</v>
      </c>
      <c r="C604" s="37" t="s">
        <v>230</v>
      </c>
      <c r="D604" s="26" t="s">
        <v>638</v>
      </c>
      <c r="E604" s="37" t="s">
        <v>637</v>
      </c>
      <c r="F604" s="27">
        <v>4628.4</v>
      </c>
      <c r="G604" s="27">
        <v>11642.7</v>
      </c>
      <c r="H604" s="27">
        <v>1476.2</v>
      </c>
      <c r="I604" s="27">
        <v>0</v>
      </c>
      <c r="J604" s="28">
        <v>55186.7</v>
      </c>
      <c r="K604" s="28">
        <v>90940.7</v>
      </c>
      <c r="L604" s="28">
        <v>9836.5</v>
      </c>
      <c r="M604" s="28">
        <v>0</v>
      </c>
      <c r="N604" s="28">
        <f t="shared" si="28"/>
        <v>2584126862.270898</v>
      </c>
      <c r="O604" s="41">
        <f t="shared" si="29"/>
        <v>1</v>
      </c>
    </row>
    <row r="605" spans="1:15" ht="11.25">
      <c r="A605" s="26">
        <f t="shared" si="27"/>
        <v>604</v>
      </c>
      <c r="B605" s="26" t="s">
        <v>231</v>
      </c>
      <c r="C605" s="37" t="s">
        <v>232</v>
      </c>
      <c r="D605" s="26" t="s">
        <v>624</v>
      </c>
      <c r="E605" s="37" t="s">
        <v>625</v>
      </c>
      <c r="F605" s="27">
        <v>297.7</v>
      </c>
      <c r="G605" s="27">
        <v>27.2</v>
      </c>
      <c r="H605" s="27">
        <v>0</v>
      </c>
      <c r="I605" s="27">
        <v>0</v>
      </c>
      <c r="J605" s="28">
        <v>37296.3</v>
      </c>
      <c r="K605" s="28">
        <v>3892.7</v>
      </c>
      <c r="L605" s="28">
        <v>0</v>
      </c>
      <c r="M605" s="28">
        <v>0</v>
      </c>
      <c r="N605" s="28">
        <f t="shared" si="28"/>
        <v>2584126862.270898</v>
      </c>
      <c r="O605" s="41">
        <f t="shared" si="29"/>
        <v>1</v>
      </c>
    </row>
    <row r="606" spans="1:15" ht="11.25">
      <c r="A606" s="26">
        <f t="shared" si="27"/>
        <v>605</v>
      </c>
      <c r="B606" s="26" t="s">
        <v>233</v>
      </c>
      <c r="C606" s="37" t="s">
        <v>234</v>
      </c>
      <c r="D606" s="26" t="s">
        <v>615</v>
      </c>
      <c r="E606" s="37" t="s">
        <v>614</v>
      </c>
      <c r="F606" s="27">
        <v>1034.5</v>
      </c>
      <c r="G606" s="27">
        <v>77</v>
      </c>
      <c r="H606" s="27">
        <v>0</v>
      </c>
      <c r="I606" s="27">
        <v>0</v>
      </c>
      <c r="J606" s="28">
        <v>6209.1</v>
      </c>
      <c r="K606" s="28">
        <v>438.8</v>
      </c>
      <c r="L606" s="28">
        <v>0</v>
      </c>
      <c r="M606" s="28">
        <v>0</v>
      </c>
      <c r="N606" s="28">
        <f t="shared" si="28"/>
        <v>2584126862.270898</v>
      </c>
      <c r="O606" s="41">
        <f t="shared" si="29"/>
        <v>1</v>
      </c>
    </row>
    <row r="607" spans="1:15" ht="11.25">
      <c r="A607" s="26">
        <f t="shared" si="27"/>
        <v>606</v>
      </c>
      <c r="B607" s="26" t="s">
        <v>235</v>
      </c>
      <c r="C607" s="37" t="s">
        <v>236</v>
      </c>
      <c r="D607" s="26" t="s">
        <v>615</v>
      </c>
      <c r="E607" s="37" t="s">
        <v>614</v>
      </c>
      <c r="F607" s="27">
        <v>329.8</v>
      </c>
      <c r="G607" s="27">
        <v>36</v>
      </c>
      <c r="H607" s="27">
        <v>0</v>
      </c>
      <c r="I607" s="27">
        <v>0</v>
      </c>
      <c r="J607" s="28">
        <v>10164.3</v>
      </c>
      <c r="K607" s="28">
        <v>918.9</v>
      </c>
      <c r="L607" s="28">
        <v>0</v>
      </c>
      <c r="M607" s="28">
        <v>0</v>
      </c>
      <c r="N607" s="28">
        <f t="shared" si="28"/>
        <v>2584126862.270898</v>
      </c>
      <c r="O607" s="41">
        <f t="shared" si="29"/>
        <v>1</v>
      </c>
    </row>
    <row r="608" spans="1:15" ht="11.25">
      <c r="A608" s="26">
        <f t="shared" si="27"/>
        <v>607</v>
      </c>
      <c r="B608" s="26" t="s">
        <v>237</v>
      </c>
      <c r="C608" s="37" t="s">
        <v>238</v>
      </c>
      <c r="D608" s="26" t="s">
        <v>610</v>
      </c>
      <c r="E608" s="37" t="s">
        <v>609</v>
      </c>
      <c r="F608" s="27">
        <v>501.3</v>
      </c>
      <c r="G608" s="27">
        <v>301.9</v>
      </c>
      <c r="H608" s="27">
        <v>0</v>
      </c>
      <c r="I608" s="27">
        <v>0</v>
      </c>
      <c r="J608" s="28">
        <v>41033.7</v>
      </c>
      <c r="K608" s="28">
        <v>18430.2</v>
      </c>
      <c r="L608" s="28">
        <v>0</v>
      </c>
      <c r="M608" s="28">
        <v>0</v>
      </c>
      <c r="N608" s="28">
        <f t="shared" si="28"/>
        <v>2584126862.270898</v>
      </c>
      <c r="O608" s="41">
        <f t="shared" si="29"/>
        <v>1</v>
      </c>
    </row>
    <row r="609" spans="1:15" ht="11.25">
      <c r="A609" s="26">
        <f t="shared" si="27"/>
        <v>608</v>
      </c>
      <c r="B609" s="26" t="s">
        <v>239</v>
      </c>
      <c r="C609" s="37" t="s">
        <v>240</v>
      </c>
      <c r="D609" s="26" t="s">
        <v>610</v>
      </c>
      <c r="E609" s="37" t="s">
        <v>609</v>
      </c>
      <c r="F609" s="27">
        <v>199.3</v>
      </c>
      <c r="G609" s="27">
        <v>44.5</v>
      </c>
      <c r="H609" s="27">
        <v>0</v>
      </c>
      <c r="I609" s="27">
        <v>0</v>
      </c>
      <c r="J609" s="28">
        <v>13146.6</v>
      </c>
      <c r="K609" s="28">
        <v>2370.6</v>
      </c>
      <c r="L609" s="28">
        <v>0</v>
      </c>
      <c r="M609" s="28">
        <v>0</v>
      </c>
      <c r="N609" s="28">
        <f t="shared" si="28"/>
        <v>2584126862.270898</v>
      </c>
      <c r="O609" s="41">
        <f t="shared" si="29"/>
        <v>1</v>
      </c>
    </row>
    <row r="610" spans="1:15" ht="11.25">
      <c r="A610" s="26">
        <f t="shared" si="27"/>
        <v>609</v>
      </c>
      <c r="B610" s="26" t="s">
        <v>241</v>
      </c>
      <c r="C610" s="37" t="s">
        <v>242</v>
      </c>
      <c r="D610" s="26" t="s">
        <v>624</v>
      </c>
      <c r="E610" s="37" t="s">
        <v>625</v>
      </c>
      <c r="F610" s="27">
        <v>1668.4</v>
      </c>
      <c r="G610" s="27">
        <v>677.3</v>
      </c>
      <c r="H610" s="27">
        <v>0</v>
      </c>
      <c r="I610" s="27">
        <v>0</v>
      </c>
      <c r="J610" s="28">
        <v>20583.8</v>
      </c>
      <c r="K610" s="28">
        <v>7527.6</v>
      </c>
      <c r="L610" s="28">
        <v>0</v>
      </c>
      <c r="M610" s="28">
        <v>0</v>
      </c>
      <c r="N610" s="28">
        <f t="shared" si="28"/>
        <v>2584126862.270898</v>
      </c>
      <c r="O610" s="41">
        <f t="shared" si="29"/>
        <v>1</v>
      </c>
    </row>
    <row r="611" spans="1:15" ht="11.25">
      <c r="A611" s="26">
        <f t="shared" si="27"/>
        <v>610</v>
      </c>
      <c r="B611" s="26" t="s">
        <v>243</v>
      </c>
      <c r="C611" s="37" t="s">
        <v>244</v>
      </c>
      <c r="D611" s="26" t="s">
        <v>617</v>
      </c>
      <c r="E611" s="37" t="s">
        <v>616</v>
      </c>
      <c r="F611" s="27">
        <v>13042.7</v>
      </c>
      <c r="G611" s="27">
        <v>3162.5</v>
      </c>
      <c r="H611" s="27">
        <v>0</v>
      </c>
      <c r="I611" s="27">
        <v>0</v>
      </c>
      <c r="J611" s="28">
        <v>254789.3</v>
      </c>
      <c r="K611" s="28">
        <v>76172</v>
      </c>
      <c r="L611" s="28">
        <v>0</v>
      </c>
      <c r="M611" s="28">
        <v>0</v>
      </c>
      <c r="N611" s="28">
        <f t="shared" si="28"/>
        <v>2584126862.270898</v>
      </c>
      <c r="O611" s="41">
        <f t="shared" si="29"/>
        <v>1</v>
      </c>
    </row>
    <row r="612" spans="1:15" ht="11.25">
      <c r="A612" s="26">
        <f t="shared" si="27"/>
        <v>611</v>
      </c>
      <c r="B612" s="26" t="s">
        <v>245</v>
      </c>
      <c r="C612" s="37" t="s">
        <v>246</v>
      </c>
      <c r="D612" s="26" t="s">
        <v>615</v>
      </c>
      <c r="E612" s="37" t="s">
        <v>614</v>
      </c>
      <c r="F612" s="27">
        <v>896.3</v>
      </c>
      <c r="G612" s="27">
        <v>77.8</v>
      </c>
      <c r="H612" s="27">
        <v>0</v>
      </c>
      <c r="I612" s="27">
        <v>0</v>
      </c>
      <c r="J612" s="28">
        <v>38595.6</v>
      </c>
      <c r="K612" s="28">
        <v>4029.6</v>
      </c>
      <c r="L612" s="28">
        <v>0</v>
      </c>
      <c r="M612" s="28">
        <v>0</v>
      </c>
      <c r="N612" s="28">
        <f t="shared" si="28"/>
        <v>2584126862.270898</v>
      </c>
      <c r="O612" s="41">
        <f t="shared" si="29"/>
        <v>1</v>
      </c>
    </row>
    <row r="613" spans="1:15" ht="11.25">
      <c r="A613" s="26">
        <f t="shared" si="27"/>
        <v>612</v>
      </c>
      <c r="B613" s="26" t="s">
        <v>247</v>
      </c>
      <c r="C613" s="37" t="s">
        <v>248</v>
      </c>
      <c r="D613" s="26" t="s">
        <v>586</v>
      </c>
      <c r="E613" s="37" t="s">
        <v>587</v>
      </c>
      <c r="F613" s="27">
        <v>2</v>
      </c>
      <c r="G613" s="27">
        <v>16</v>
      </c>
      <c r="H613" s="27">
        <v>18</v>
      </c>
      <c r="I613" s="27">
        <v>0</v>
      </c>
      <c r="J613" s="28">
        <v>514.6</v>
      </c>
      <c r="K613" s="28">
        <v>4116.6</v>
      </c>
      <c r="L613" s="28">
        <v>4631.2</v>
      </c>
      <c r="M613" s="28">
        <v>0</v>
      </c>
      <c r="N613" s="28">
        <f t="shared" si="28"/>
        <v>2584126862.270898</v>
      </c>
      <c r="O613" s="41">
        <f t="shared" si="29"/>
        <v>1</v>
      </c>
    </row>
    <row r="614" spans="1:15" ht="11.25">
      <c r="A614" s="26">
        <f t="shared" si="27"/>
        <v>613</v>
      </c>
      <c r="B614" s="26" t="s">
        <v>249</v>
      </c>
      <c r="C614" s="37" t="s">
        <v>250</v>
      </c>
      <c r="D614" s="26" t="s">
        <v>619</v>
      </c>
      <c r="E614" s="37" t="s">
        <v>618</v>
      </c>
      <c r="F614" s="27">
        <v>3806</v>
      </c>
      <c r="G614" s="27">
        <v>1021.4</v>
      </c>
      <c r="H614" s="27">
        <v>0</v>
      </c>
      <c r="I614" s="27">
        <v>0</v>
      </c>
      <c r="J614" s="28">
        <v>14385.7</v>
      </c>
      <c r="K614" s="28">
        <v>3365.1</v>
      </c>
      <c r="L614" s="28">
        <v>0</v>
      </c>
      <c r="M614" s="28">
        <v>0</v>
      </c>
      <c r="N614" s="28">
        <f t="shared" si="28"/>
        <v>2584126862.270898</v>
      </c>
      <c r="O614" s="41">
        <f t="shared" si="29"/>
        <v>1</v>
      </c>
    </row>
    <row r="615" spans="1:15" ht="11.25">
      <c r="A615" s="26">
        <f t="shared" si="27"/>
        <v>614</v>
      </c>
      <c r="B615" s="26" t="s">
        <v>251</v>
      </c>
      <c r="C615" s="37" t="s">
        <v>252</v>
      </c>
      <c r="D615" s="26" t="s">
        <v>619</v>
      </c>
      <c r="E615" s="37" t="s">
        <v>618</v>
      </c>
      <c r="F615" s="27">
        <v>3069.4</v>
      </c>
      <c r="G615" s="27">
        <v>666.9</v>
      </c>
      <c r="H615" s="27">
        <v>0</v>
      </c>
      <c r="I615" s="27">
        <v>0</v>
      </c>
      <c r="J615" s="28">
        <v>124213.5</v>
      </c>
      <c r="K615" s="28">
        <v>23257.5</v>
      </c>
      <c r="L615" s="28">
        <v>0</v>
      </c>
      <c r="M615" s="28">
        <v>0</v>
      </c>
      <c r="N615" s="28">
        <f t="shared" si="28"/>
        <v>2584126862.270898</v>
      </c>
      <c r="O615" s="41">
        <f t="shared" si="29"/>
        <v>1</v>
      </c>
    </row>
    <row r="616" spans="1:15" ht="22.5">
      <c r="A616" s="26">
        <f t="shared" si="27"/>
        <v>615</v>
      </c>
      <c r="B616" s="26" t="s">
        <v>253</v>
      </c>
      <c r="C616" s="37" t="s">
        <v>254</v>
      </c>
      <c r="D616" s="26" t="s">
        <v>632</v>
      </c>
      <c r="E616" s="37" t="s">
        <v>633</v>
      </c>
      <c r="F616" s="27">
        <v>23154</v>
      </c>
      <c r="G616" s="27">
        <v>0</v>
      </c>
      <c r="H616" s="27">
        <v>24137.8</v>
      </c>
      <c r="I616" s="27">
        <v>0</v>
      </c>
      <c r="J616" s="28">
        <v>4371292.9</v>
      </c>
      <c r="K616" s="28">
        <v>0</v>
      </c>
      <c r="L616" s="28">
        <v>4765761.8</v>
      </c>
      <c r="M616" s="28">
        <v>0</v>
      </c>
      <c r="N616" s="28">
        <f t="shared" si="28"/>
        <v>2584126862.270898</v>
      </c>
      <c r="O616" s="41">
        <f t="shared" si="29"/>
        <v>1</v>
      </c>
    </row>
    <row r="617" spans="1:15" ht="11.25">
      <c r="A617" s="26">
        <f t="shared" si="27"/>
        <v>616</v>
      </c>
      <c r="B617" s="26" t="s">
        <v>255</v>
      </c>
      <c r="C617" s="37" t="s">
        <v>256</v>
      </c>
      <c r="D617" s="26" t="s">
        <v>617</v>
      </c>
      <c r="E617" s="37" t="s">
        <v>616</v>
      </c>
      <c r="F617" s="27">
        <v>0</v>
      </c>
      <c r="G617" s="27">
        <v>1</v>
      </c>
      <c r="H617" s="27">
        <v>0</v>
      </c>
      <c r="I617" s="27">
        <v>0</v>
      </c>
      <c r="J617" s="28">
        <v>0</v>
      </c>
      <c r="K617" s="28">
        <v>153.2</v>
      </c>
      <c r="L617" s="28">
        <v>0</v>
      </c>
      <c r="M617" s="28">
        <v>0</v>
      </c>
      <c r="N617" s="28">
        <f t="shared" si="28"/>
        <v>2584126862.270898</v>
      </c>
      <c r="O617" s="41">
        <f t="shared" si="29"/>
        <v>1</v>
      </c>
    </row>
    <row r="618" spans="1:15" ht="11.25">
      <c r="A618" s="26">
        <f t="shared" si="27"/>
        <v>617</v>
      </c>
      <c r="B618" s="26" t="s">
        <v>257</v>
      </c>
      <c r="C618" s="37" t="s">
        <v>258</v>
      </c>
      <c r="D618" s="26" t="s">
        <v>617</v>
      </c>
      <c r="E618" s="37" t="s">
        <v>616</v>
      </c>
      <c r="F618" s="27">
        <v>0</v>
      </c>
      <c r="G618" s="27">
        <v>2</v>
      </c>
      <c r="H618" s="27">
        <v>0</v>
      </c>
      <c r="I618" s="27">
        <v>0</v>
      </c>
      <c r="J618" s="28">
        <v>0</v>
      </c>
      <c r="K618" s="28">
        <v>91.9</v>
      </c>
      <c r="L618" s="28">
        <v>0</v>
      </c>
      <c r="M618" s="28">
        <v>0</v>
      </c>
      <c r="N618" s="28">
        <f t="shared" si="28"/>
        <v>2584126862.270898</v>
      </c>
      <c r="O618" s="41">
        <f t="shared" si="29"/>
        <v>1</v>
      </c>
    </row>
    <row r="619" spans="1:15" ht="11.25">
      <c r="A619" s="26">
        <f t="shared" si="27"/>
        <v>618</v>
      </c>
      <c r="B619" s="26" t="s">
        <v>259</v>
      </c>
      <c r="C619" s="37" t="s">
        <v>260</v>
      </c>
      <c r="D619" s="26" t="s">
        <v>615</v>
      </c>
      <c r="E619" s="37" t="s">
        <v>614</v>
      </c>
      <c r="F619" s="27">
        <v>5276.5</v>
      </c>
      <c r="G619" s="27">
        <v>193.5</v>
      </c>
      <c r="H619" s="27">
        <v>0</v>
      </c>
      <c r="I619" s="27">
        <v>0</v>
      </c>
      <c r="J619" s="28">
        <v>42714.9</v>
      </c>
      <c r="K619" s="28">
        <v>2705.9</v>
      </c>
      <c r="L619" s="28">
        <v>0</v>
      </c>
      <c r="M619" s="28">
        <v>0</v>
      </c>
      <c r="N619" s="28">
        <f t="shared" si="28"/>
        <v>2584126862.270898</v>
      </c>
      <c r="O619" s="41">
        <f t="shared" si="29"/>
        <v>1</v>
      </c>
    </row>
    <row r="620" spans="1:15" ht="11.25">
      <c r="A620" s="26">
        <f t="shared" si="27"/>
        <v>619</v>
      </c>
      <c r="B620" s="26" t="s">
        <v>261</v>
      </c>
      <c r="C620" s="37" t="s">
        <v>262</v>
      </c>
      <c r="D620" s="26" t="s">
        <v>615</v>
      </c>
      <c r="E620" s="37" t="s">
        <v>614</v>
      </c>
      <c r="F620" s="27">
        <v>3065.6</v>
      </c>
      <c r="G620" s="27">
        <v>446.1</v>
      </c>
      <c r="H620" s="27">
        <v>0</v>
      </c>
      <c r="I620" s="27">
        <v>0</v>
      </c>
      <c r="J620" s="28">
        <v>118396.1</v>
      </c>
      <c r="K620" s="28">
        <v>14661.8</v>
      </c>
      <c r="L620" s="28">
        <v>0</v>
      </c>
      <c r="M620" s="28">
        <v>0</v>
      </c>
      <c r="N620" s="28">
        <f t="shared" si="28"/>
        <v>2584126862.270898</v>
      </c>
      <c r="O620" s="41">
        <f t="shared" si="29"/>
        <v>1</v>
      </c>
    </row>
    <row r="621" spans="1:15" ht="11.25">
      <c r="A621" s="26">
        <f t="shared" si="27"/>
        <v>620</v>
      </c>
      <c r="B621" s="26" t="s">
        <v>263</v>
      </c>
      <c r="C621" s="37" t="s">
        <v>264</v>
      </c>
      <c r="D621" s="26" t="s">
        <v>624</v>
      </c>
      <c r="E621" s="37" t="s">
        <v>625</v>
      </c>
      <c r="F621" s="27">
        <v>25713.4</v>
      </c>
      <c r="G621" s="27">
        <v>2639.2</v>
      </c>
      <c r="H621" s="27">
        <v>0</v>
      </c>
      <c r="I621" s="27">
        <v>0</v>
      </c>
      <c r="J621" s="28">
        <v>2106731.3</v>
      </c>
      <c r="K621" s="28">
        <v>168741.2</v>
      </c>
      <c r="L621" s="28">
        <v>0</v>
      </c>
      <c r="M621" s="28">
        <v>0</v>
      </c>
      <c r="N621" s="28">
        <f t="shared" si="28"/>
        <v>2584126862.270898</v>
      </c>
      <c r="O621" s="41">
        <f t="shared" si="29"/>
        <v>1</v>
      </c>
    </row>
    <row r="622" spans="1:15" ht="11.25">
      <c r="A622" s="26">
        <f t="shared" si="27"/>
        <v>621</v>
      </c>
      <c r="B622" s="26" t="s">
        <v>265</v>
      </c>
      <c r="C622" s="37" t="s">
        <v>266</v>
      </c>
      <c r="D622" s="26" t="s">
        <v>624</v>
      </c>
      <c r="E622" s="37" t="s">
        <v>625</v>
      </c>
      <c r="F622" s="27">
        <v>4558.8</v>
      </c>
      <c r="G622" s="27">
        <v>578</v>
      </c>
      <c r="H622" s="27">
        <v>0</v>
      </c>
      <c r="I622" s="27">
        <v>0</v>
      </c>
      <c r="J622" s="28">
        <v>196884</v>
      </c>
      <c r="K622" s="28">
        <v>17073.8</v>
      </c>
      <c r="L622" s="28">
        <v>0</v>
      </c>
      <c r="M622" s="28">
        <v>0</v>
      </c>
      <c r="N622" s="28">
        <f t="shared" si="28"/>
        <v>2584126862.270898</v>
      </c>
      <c r="O622" s="41">
        <f t="shared" si="29"/>
        <v>1</v>
      </c>
    </row>
    <row r="623" spans="1:15" ht="11.25">
      <c r="A623" s="26">
        <f t="shared" si="27"/>
        <v>622</v>
      </c>
      <c r="B623" s="26" t="s">
        <v>267</v>
      </c>
      <c r="C623" s="37" t="s">
        <v>268</v>
      </c>
      <c r="D623" s="26" t="s">
        <v>619</v>
      </c>
      <c r="E623" s="37" t="s">
        <v>618</v>
      </c>
      <c r="F623" s="27">
        <v>5396.6</v>
      </c>
      <c r="G623" s="27">
        <v>1456.8</v>
      </c>
      <c r="H623" s="27">
        <v>0</v>
      </c>
      <c r="I623" s="27">
        <v>0</v>
      </c>
      <c r="J623" s="28">
        <v>33080.7</v>
      </c>
      <c r="K623" s="28">
        <v>6318.2</v>
      </c>
      <c r="L623" s="28">
        <v>0</v>
      </c>
      <c r="M623" s="28">
        <v>0</v>
      </c>
      <c r="N623" s="28">
        <f t="shared" si="28"/>
        <v>2584126862.270898</v>
      </c>
      <c r="O623" s="41">
        <f t="shared" si="29"/>
        <v>1</v>
      </c>
    </row>
    <row r="624" spans="1:15" ht="11.25">
      <c r="A624" s="26">
        <f t="shared" si="27"/>
        <v>623</v>
      </c>
      <c r="B624" s="26" t="s">
        <v>269</v>
      </c>
      <c r="C624" s="37" t="s">
        <v>270</v>
      </c>
      <c r="D624" s="26" t="s">
        <v>624</v>
      </c>
      <c r="E624" s="37" t="s">
        <v>625</v>
      </c>
      <c r="F624" s="27">
        <v>622.7</v>
      </c>
      <c r="G624" s="27">
        <v>18</v>
      </c>
      <c r="H624" s="27">
        <v>0</v>
      </c>
      <c r="I624" s="27">
        <v>0</v>
      </c>
      <c r="J624" s="28">
        <v>11405.8</v>
      </c>
      <c r="K624" s="28">
        <v>183.8</v>
      </c>
      <c r="L624" s="28">
        <v>0</v>
      </c>
      <c r="M624" s="28">
        <v>0</v>
      </c>
      <c r="N624" s="28">
        <f t="shared" si="28"/>
        <v>2584126862.270898</v>
      </c>
      <c r="O624" s="41">
        <f t="shared" si="29"/>
        <v>1</v>
      </c>
    </row>
    <row r="625" spans="1:15" ht="11.25">
      <c r="A625" s="26">
        <f t="shared" si="27"/>
        <v>624</v>
      </c>
      <c r="B625" s="26" t="s">
        <v>271</v>
      </c>
      <c r="C625" s="37" t="s">
        <v>272</v>
      </c>
      <c r="D625" s="26" t="s">
        <v>619</v>
      </c>
      <c r="E625" s="37" t="s">
        <v>618</v>
      </c>
      <c r="F625" s="27">
        <v>1171.5</v>
      </c>
      <c r="G625" s="27">
        <v>710.3</v>
      </c>
      <c r="H625" s="27">
        <v>0</v>
      </c>
      <c r="I625" s="27">
        <v>0</v>
      </c>
      <c r="J625" s="28">
        <v>82347.4</v>
      </c>
      <c r="K625" s="28">
        <v>51665</v>
      </c>
      <c r="L625" s="28">
        <v>0</v>
      </c>
      <c r="M625" s="28">
        <v>0</v>
      </c>
      <c r="N625" s="28">
        <f t="shared" si="28"/>
        <v>2584126862.270898</v>
      </c>
      <c r="O625" s="41">
        <f t="shared" si="29"/>
        <v>1</v>
      </c>
    </row>
    <row r="626" spans="1:15" ht="11.25">
      <c r="A626" s="26">
        <f t="shared" si="27"/>
        <v>625</v>
      </c>
      <c r="B626" s="26" t="s">
        <v>273</v>
      </c>
      <c r="C626" s="37" t="s">
        <v>274</v>
      </c>
      <c r="D626" s="26" t="s">
        <v>617</v>
      </c>
      <c r="E626" s="37" t="s">
        <v>616</v>
      </c>
      <c r="F626" s="27">
        <v>3015.2</v>
      </c>
      <c r="G626" s="27">
        <v>903.9</v>
      </c>
      <c r="H626" s="27">
        <v>0</v>
      </c>
      <c r="I626" s="27">
        <v>0</v>
      </c>
      <c r="J626" s="28">
        <v>49020</v>
      </c>
      <c r="K626" s="28">
        <v>14744.1</v>
      </c>
      <c r="L626" s="28">
        <v>0</v>
      </c>
      <c r="M626" s="28">
        <v>0</v>
      </c>
      <c r="N626" s="28">
        <f t="shared" si="28"/>
        <v>2584126862.270898</v>
      </c>
      <c r="O626" s="41">
        <f t="shared" si="29"/>
        <v>1</v>
      </c>
    </row>
    <row r="627" spans="1:15" ht="11.25">
      <c r="A627" s="26">
        <f t="shared" si="27"/>
        <v>626</v>
      </c>
      <c r="B627" s="26" t="s">
        <v>275</v>
      </c>
      <c r="C627" s="37" t="s">
        <v>276</v>
      </c>
      <c r="D627" s="26" t="s">
        <v>617</v>
      </c>
      <c r="E627" s="37" t="s">
        <v>616</v>
      </c>
      <c r="F627" s="27">
        <v>871.3</v>
      </c>
      <c r="G627" s="27">
        <v>467.7</v>
      </c>
      <c r="H627" s="27">
        <v>0</v>
      </c>
      <c r="I627" s="27">
        <v>0</v>
      </c>
      <c r="J627" s="28">
        <v>23189.5</v>
      </c>
      <c r="K627" s="28">
        <v>9718.5</v>
      </c>
      <c r="L627" s="28">
        <v>0</v>
      </c>
      <c r="M627" s="28">
        <v>0</v>
      </c>
      <c r="N627" s="28">
        <f t="shared" si="28"/>
        <v>2584126862.270898</v>
      </c>
      <c r="O627" s="41">
        <f t="shared" si="29"/>
        <v>1</v>
      </c>
    </row>
    <row r="628" spans="1:15" ht="11.25">
      <c r="A628" s="26">
        <f t="shared" si="27"/>
        <v>627</v>
      </c>
      <c r="B628" s="26" t="s">
        <v>277</v>
      </c>
      <c r="C628" s="37" t="s">
        <v>278</v>
      </c>
      <c r="D628" s="26" t="s">
        <v>617</v>
      </c>
      <c r="E628" s="37" t="s">
        <v>616</v>
      </c>
      <c r="F628" s="27">
        <v>4065.5</v>
      </c>
      <c r="G628" s="27">
        <v>980.6</v>
      </c>
      <c r="H628" s="27">
        <v>0</v>
      </c>
      <c r="I628" s="27">
        <v>0</v>
      </c>
      <c r="J628" s="28">
        <v>18424.8</v>
      </c>
      <c r="K628" s="28">
        <v>3933.3</v>
      </c>
      <c r="L628" s="28">
        <v>0</v>
      </c>
      <c r="M628" s="28">
        <v>0</v>
      </c>
      <c r="N628" s="28">
        <f t="shared" si="28"/>
        <v>2584126862.270898</v>
      </c>
      <c r="O628" s="41">
        <f t="shared" si="29"/>
        <v>1</v>
      </c>
    </row>
    <row r="629" spans="1:15" ht="11.25">
      <c r="A629" s="26">
        <f t="shared" si="27"/>
        <v>628</v>
      </c>
      <c r="B629" s="26" t="s">
        <v>279</v>
      </c>
      <c r="C629" s="37" t="s">
        <v>280</v>
      </c>
      <c r="D629" s="26" t="s">
        <v>617</v>
      </c>
      <c r="E629" s="37" t="s">
        <v>616</v>
      </c>
      <c r="F629" s="27">
        <v>1555.4</v>
      </c>
      <c r="G629" s="27">
        <v>421.7</v>
      </c>
      <c r="H629" s="27">
        <v>0</v>
      </c>
      <c r="I629" s="27">
        <v>0</v>
      </c>
      <c r="J629" s="28">
        <v>86701.7</v>
      </c>
      <c r="K629" s="28">
        <v>18562.9</v>
      </c>
      <c r="L629" s="28">
        <v>0</v>
      </c>
      <c r="M629" s="28">
        <v>0</v>
      </c>
      <c r="N629" s="28">
        <f t="shared" si="28"/>
        <v>2584126862.270898</v>
      </c>
      <c r="O629" s="41">
        <f t="shared" si="29"/>
        <v>1</v>
      </c>
    </row>
    <row r="630" spans="1:15" ht="11.25">
      <c r="A630" s="26">
        <f t="shared" si="27"/>
        <v>629</v>
      </c>
      <c r="B630" s="26" t="s">
        <v>281</v>
      </c>
      <c r="C630" s="37" t="s">
        <v>282</v>
      </c>
      <c r="D630" s="26" t="s">
        <v>624</v>
      </c>
      <c r="E630" s="37" t="s">
        <v>625</v>
      </c>
      <c r="F630" s="27">
        <v>774.4</v>
      </c>
      <c r="G630" s="27">
        <v>83</v>
      </c>
      <c r="H630" s="27">
        <v>0</v>
      </c>
      <c r="I630" s="27">
        <v>0</v>
      </c>
      <c r="J630" s="28">
        <v>34120.2</v>
      </c>
      <c r="K630" s="28">
        <v>3703.4</v>
      </c>
      <c r="L630" s="28">
        <v>0</v>
      </c>
      <c r="M630" s="28">
        <v>0</v>
      </c>
      <c r="N630" s="28">
        <f t="shared" si="28"/>
        <v>2584126862.270898</v>
      </c>
      <c r="O630" s="41">
        <f t="shared" si="29"/>
        <v>1</v>
      </c>
    </row>
    <row r="631" spans="1:15" ht="11.25">
      <c r="A631" s="26">
        <f t="shared" si="27"/>
        <v>630</v>
      </c>
      <c r="B631" s="26" t="s">
        <v>283</v>
      </c>
      <c r="C631" s="37" t="s">
        <v>284</v>
      </c>
      <c r="D631" s="26" t="s">
        <v>624</v>
      </c>
      <c r="E631" s="37" t="s">
        <v>625</v>
      </c>
      <c r="F631" s="27">
        <v>803.9</v>
      </c>
      <c r="G631" s="27">
        <v>168.6</v>
      </c>
      <c r="H631" s="27">
        <v>0</v>
      </c>
      <c r="I631" s="27">
        <v>0</v>
      </c>
      <c r="J631" s="28">
        <v>55392.6</v>
      </c>
      <c r="K631" s="28">
        <v>4144.4</v>
      </c>
      <c r="L631" s="28">
        <v>0</v>
      </c>
      <c r="M631" s="28">
        <v>0</v>
      </c>
      <c r="N631" s="28">
        <f t="shared" si="28"/>
        <v>2584126862.270898</v>
      </c>
      <c r="O631" s="41">
        <f t="shared" si="29"/>
        <v>1</v>
      </c>
    </row>
    <row r="632" spans="1:15" ht="11.25">
      <c r="A632" s="26">
        <f t="shared" si="27"/>
        <v>631</v>
      </c>
      <c r="B632" s="26" t="s">
        <v>285</v>
      </c>
      <c r="C632" s="37" t="s">
        <v>286</v>
      </c>
      <c r="D632" s="26" t="s">
        <v>624</v>
      </c>
      <c r="E632" s="37" t="s">
        <v>625</v>
      </c>
      <c r="F632" s="27">
        <v>316.8</v>
      </c>
      <c r="G632" s="27">
        <v>112</v>
      </c>
      <c r="H632" s="27">
        <v>0</v>
      </c>
      <c r="I632" s="27">
        <v>0</v>
      </c>
      <c r="J632" s="28">
        <v>7948.8</v>
      </c>
      <c r="K632" s="28">
        <v>1143.5</v>
      </c>
      <c r="L632" s="28">
        <v>0</v>
      </c>
      <c r="M632" s="28">
        <v>0</v>
      </c>
      <c r="N632" s="28">
        <f t="shared" si="28"/>
        <v>2584126862.270898</v>
      </c>
      <c r="O632" s="41">
        <f t="shared" si="29"/>
        <v>1</v>
      </c>
    </row>
    <row r="633" spans="1:15" ht="11.25">
      <c r="A633" s="26">
        <f t="shared" si="27"/>
        <v>632</v>
      </c>
      <c r="B633" s="26" t="s">
        <v>287</v>
      </c>
      <c r="C633" s="37" t="s">
        <v>288</v>
      </c>
      <c r="D633" s="26" t="s">
        <v>624</v>
      </c>
      <c r="E633" s="37" t="s">
        <v>625</v>
      </c>
      <c r="F633" s="27">
        <v>1443.9</v>
      </c>
      <c r="G633" s="27">
        <v>140.9</v>
      </c>
      <c r="H633" s="27">
        <v>0</v>
      </c>
      <c r="I633" s="27">
        <v>0</v>
      </c>
      <c r="J633" s="28">
        <v>155262.8</v>
      </c>
      <c r="K633" s="28">
        <v>12553.3</v>
      </c>
      <c r="L633" s="28">
        <v>0</v>
      </c>
      <c r="M633" s="28">
        <v>0</v>
      </c>
      <c r="N633" s="28">
        <f t="shared" si="28"/>
        <v>2584126862.270898</v>
      </c>
      <c r="O633" s="41">
        <f t="shared" si="29"/>
        <v>1</v>
      </c>
    </row>
    <row r="634" spans="1:15" ht="11.25">
      <c r="A634" s="26">
        <f t="shared" si="27"/>
        <v>633</v>
      </c>
      <c r="B634" s="26" t="s">
        <v>289</v>
      </c>
      <c r="C634" s="37" t="s">
        <v>290</v>
      </c>
      <c r="D634" s="26" t="s">
        <v>624</v>
      </c>
      <c r="E634" s="37" t="s">
        <v>625</v>
      </c>
      <c r="F634" s="27">
        <v>681</v>
      </c>
      <c r="G634" s="27">
        <v>36</v>
      </c>
      <c r="H634" s="27">
        <v>0</v>
      </c>
      <c r="I634" s="27">
        <v>0</v>
      </c>
      <c r="J634" s="28">
        <v>41112.8</v>
      </c>
      <c r="K634" s="28">
        <v>1783.7</v>
      </c>
      <c r="L634" s="28">
        <v>0</v>
      </c>
      <c r="M634" s="28">
        <v>0</v>
      </c>
      <c r="N634" s="28">
        <f t="shared" si="28"/>
        <v>2584126862.270898</v>
      </c>
      <c r="O634" s="41">
        <f t="shared" si="29"/>
        <v>1</v>
      </c>
    </row>
    <row r="635" spans="1:15" ht="11.25">
      <c r="A635" s="26">
        <f t="shared" si="27"/>
        <v>634</v>
      </c>
      <c r="B635" s="26" t="s">
        <v>291</v>
      </c>
      <c r="C635" s="37" t="s">
        <v>292</v>
      </c>
      <c r="D635" s="26" t="s">
        <v>619</v>
      </c>
      <c r="E635" s="37" t="s">
        <v>618</v>
      </c>
      <c r="F635" s="27">
        <v>2334.5</v>
      </c>
      <c r="G635" s="27">
        <v>393.9</v>
      </c>
      <c r="H635" s="27">
        <v>0</v>
      </c>
      <c r="I635" s="27">
        <v>0</v>
      </c>
      <c r="J635" s="28">
        <v>30161.8</v>
      </c>
      <c r="K635" s="28">
        <v>3722.2</v>
      </c>
      <c r="L635" s="28">
        <v>0</v>
      </c>
      <c r="M635" s="28">
        <v>0</v>
      </c>
      <c r="N635" s="28">
        <f t="shared" si="28"/>
        <v>2584126862.270898</v>
      </c>
      <c r="O635" s="41">
        <f t="shared" si="29"/>
        <v>1</v>
      </c>
    </row>
    <row r="636" spans="1:15" ht="12" thickBot="1">
      <c r="A636" s="32">
        <f t="shared" si="27"/>
        <v>635</v>
      </c>
      <c r="B636" s="32" t="s">
        <v>293</v>
      </c>
      <c r="C636" s="38" t="s">
        <v>294</v>
      </c>
      <c r="D636" s="32" t="s">
        <v>624</v>
      </c>
      <c r="E636" s="38" t="s">
        <v>625</v>
      </c>
      <c r="F636" s="33">
        <v>2515</v>
      </c>
      <c r="G636" s="33">
        <v>186</v>
      </c>
      <c r="H636" s="33">
        <v>0</v>
      </c>
      <c r="I636" s="33">
        <v>0</v>
      </c>
      <c r="J636" s="34">
        <v>82887.2</v>
      </c>
      <c r="K636" s="34">
        <v>3216.1</v>
      </c>
      <c r="L636" s="34">
        <v>0</v>
      </c>
      <c r="M636" s="34">
        <v>0</v>
      </c>
      <c r="N636" s="34">
        <f t="shared" si="28"/>
        <v>2584126862.270898</v>
      </c>
      <c r="O636" s="43">
        <f t="shared" si="29"/>
        <v>1</v>
      </c>
    </row>
    <row r="637" spans="1:15" ht="12" thickTop="1">
      <c r="A637" s="12"/>
      <c r="B637" s="12"/>
      <c r="C637" s="25"/>
      <c r="D637" s="12"/>
      <c r="E637" s="25" t="s">
        <v>639</v>
      </c>
      <c r="F637" s="13">
        <f aca="true" t="shared" si="30" ref="F637:M637">SUM(F2:F636)</f>
        <v>6439440.600000001</v>
      </c>
      <c r="G637" s="13">
        <f t="shared" si="30"/>
        <v>6579987.600000003</v>
      </c>
      <c r="H637" s="13">
        <f t="shared" si="30"/>
        <v>5903116.8999999985</v>
      </c>
      <c r="I637" s="13">
        <f t="shared" si="30"/>
        <v>5794329.638972658</v>
      </c>
      <c r="J637" s="14">
        <f t="shared" si="30"/>
        <v>2217102817.0999994</v>
      </c>
      <c r="K637" s="14">
        <f t="shared" si="30"/>
        <v>2540915217.7999997</v>
      </c>
      <c r="L637" s="14">
        <f t="shared" si="30"/>
        <v>2540824607.0999994</v>
      </c>
      <c r="M637" s="14">
        <f t="shared" si="30"/>
        <v>2584126862.270898</v>
      </c>
      <c r="N637" s="18"/>
      <c r="O637" s="18"/>
    </row>
  </sheetData>
  <printOptions/>
  <pageMargins left="0.75" right="0.75" top="1" bottom="1" header="0.4921259845" footer="0.4921259845"/>
  <pageSetup orientation="portrait" paperSize="9"/>
  <ignoredErrors>
    <ignoredError sqref="B2:D844 E638:E844 K638:M844 F638:F844 F2:F636 G638:I844 G2:I636 J638:J844 J2:J636 P2:AD844 K2:M636 E2:E10 E12:E6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 François</dc:creator>
  <cp:keywords/>
  <dc:description/>
  <cp:lastModifiedBy>PESTY François</cp:lastModifiedBy>
  <dcterms:created xsi:type="dcterms:W3CDTF">2014-01-21T18:41:54Z</dcterms:created>
  <dcterms:modified xsi:type="dcterms:W3CDTF">2014-01-30T23:17:25Z</dcterms:modified>
  <cp:category/>
  <cp:version/>
  <cp:contentType/>
  <cp:contentStatus/>
</cp:coreProperties>
</file>